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aun\Desktop\Tráfico Terrestre\"/>
    </mc:Choice>
  </mc:AlternateContent>
  <bookViews>
    <workbookView xWindow="0" yWindow="60" windowWidth="24240" windowHeight="12375" tabRatio="506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2" l="1"/>
  <c r="L9" i="12"/>
  <c r="M9" i="12"/>
  <c r="K10" i="12"/>
  <c r="L10" i="12"/>
  <c r="M10" i="12"/>
  <c r="K11" i="12"/>
  <c r="L11" i="12"/>
  <c r="M11" i="12"/>
  <c r="K12" i="12"/>
  <c r="L12" i="12"/>
  <c r="M12" i="12"/>
  <c r="K13" i="12"/>
  <c r="L13" i="12"/>
  <c r="M13" i="12"/>
  <c r="K14" i="12"/>
  <c r="L14" i="12"/>
  <c r="M14" i="12"/>
  <c r="K15" i="12"/>
  <c r="L15" i="12"/>
  <c r="M15" i="12"/>
  <c r="K16" i="12"/>
  <c r="L16" i="12"/>
  <c r="M16" i="12"/>
  <c r="K17" i="12"/>
  <c r="L17" i="12"/>
  <c r="M17" i="12"/>
  <c r="K18" i="12"/>
  <c r="L18" i="12"/>
  <c r="M18" i="12"/>
  <c r="K19" i="12"/>
  <c r="L19" i="12"/>
  <c r="M19" i="12"/>
  <c r="K20" i="12"/>
  <c r="L20" i="12"/>
  <c r="M20" i="12"/>
  <c r="K21" i="12"/>
  <c r="L21" i="12"/>
  <c r="M21" i="12"/>
  <c r="K22" i="12"/>
  <c r="L22" i="12"/>
  <c r="M22" i="12"/>
  <c r="K23" i="12"/>
  <c r="L23" i="12"/>
  <c r="M23" i="12"/>
  <c r="K24" i="12"/>
  <c r="L24" i="12"/>
  <c r="M24" i="12"/>
  <c r="K25" i="12"/>
  <c r="L25" i="12"/>
  <c r="M25" i="12"/>
  <c r="K26" i="12"/>
  <c r="L26" i="12"/>
  <c r="M26" i="12"/>
  <c r="K27" i="12"/>
  <c r="L27" i="12"/>
  <c r="M27" i="12"/>
  <c r="K28" i="12"/>
  <c r="L28" i="12"/>
  <c r="M28" i="12"/>
  <c r="K29" i="12"/>
  <c r="L29" i="12"/>
  <c r="M29" i="12"/>
  <c r="K30" i="12"/>
  <c r="L30" i="12"/>
  <c r="M30" i="12"/>
  <c r="K31" i="12"/>
  <c r="L31" i="12"/>
  <c r="M31" i="12"/>
  <c r="K32" i="12"/>
  <c r="L32" i="12"/>
  <c r="M32" i="12"/>
  <c r="K33" i="12"/>
  <c r="L33" i="12"/>
  <c r="M33" i="12"/>
  <c r="K34" i="12"/>
  <c r="L34" i="12"/>
  <c r="M34" i="12"/>
  <c r="K35" i="12"/>
  <c r="L35" i="12"/>
  <c r="M35" i="12"/>
  <c r="K36" i="12"/>
  <c r="L36" i="12"/>
  <c r="M36" i="12"/>
  <c r="K37" i="12"/>
  <c r="L37" i="12"/>
  <c r="M37" i="12"/>
  <c r="K38" i="12"/>
  <c r="L38" i="12"/>
  <c r="M38" i="12"/>
  <c r="K39" i="12"/>
  <c r="L39" i="12"/>
  <c r="M39" i="12"/>
  <c r="K40" i="12"/>
  <c r="L40" i="12"/>
  <c r="M40" i="12"/>
  <c r="K41" i="12"/>
  <c r="L41" i="12"/>
  <c r="M41" i="12"/>
  <c r="K42" i="12"/>
  <c r="L42" i="12"/>
  <c r="M42" i="12"/>
  <c r="K43" i="12"/>
  <c r="L43" i="12"/>
  <c r="M43" i="12"/>
  <c r="K44" i="12"/>
  <c r="L44" i="12"/>
  <c r="M44" i="12"/>
  <c r="K45" i="12"/>
  <c r="L45" i="12"/>
  <c r="M45" i="12"/>
  <c r="K46" i="12"/>
  <c r="L46" i="12"/>
  <c r="M46" i="12"/>
  <c r="K47" i="12"/>
  <c r="L47" i="12"/>
  <c r="M47" i="12"/>
  <c r="K49" i="12"/>
  <c r="L49" i="12"/>
  <c r="M49" i="12"/>
  <c r="K50" i="12"/>
  <c r="L50" i="12"/>
  <c r="M50" i="12"/>
  <c r="K51" i="12"/>
  <c r="L51" i="12"/>
  <c r="M51" i="12"/>
  <c r="K52" i="12"/>
  <c r="L52" i="12"/>
  <c r="M52" i="12"/>
  <c r="K53" i="12"/>
  <c r="L53" i="12"/>
  <c r="M53" i="12"/>
  <c r="K54" i="12"/>
  <c r="L54" i="12"/>
  <c r="M54" i="12"/>
  <c r="K55" i="12"/>
  <c r="L55" i="12"/>
  <c r="M55" i="12"/>
  <c r="K56" i="12"/>
  <c r="L56" i="12"/>
  <c r="M56" i="12"/>
  <c r="K57" i="12"/>
  <c r="L57" i="12"/>
  <c r="M57" i="12"/>
  <c r="K58" i="12"/>
  <c r="L58" i="12"/>
  <c r="M58" i="12"/>
  <c r="K59" i="12"/>
  <c r="L59" i="12"/>
  <c r="M59" i="12"/>
  <c r="K60" i="12"/>
  <c r="L60" i="12"/>
  <c r="M60" i="12"/>
  <c r="K61" i="12"/>
  <c r="L61" i="12"/>
  <c r="M61" i="12"/>
  <c r="K62" i="12"/>
  <c r="L62" i="12"/>
  <c r="M62" i="12"/>
  <c r="K63" i="12"/>
  <c r="L63" i="12"/>
  <c r="M63" i="12"/>
  <c r="K64" i="12"/>
  <c r="L64" i="12"/>
  <c r="M64" i="12"/>
  <c r="K65" i="12"/>
  <c r="L65" i="12"/>
  <c r="M65" i="12"/>
  <c r="K66" i="12"/>
  <c r="L66" i="12"/>
  <c r="M66" i="12"/>
  <c r="K67" i="12"/>
  <c r="L67" i="12"/>
  <c r="M67" i="12"/>
  <c r="K68" i="12"/>
  <c r="L68" i="12"/>
  <c r="M68" i="12"/>
  <c r="K69" i="12"/>
  <c r="L69" i="12"/>
  <c r="M69" i="12"/>
  <c r="K70" i="12"/>
  <c r="L70" i="12"/>
  <c r="M70" i="12"/>
  <c r="K71" i="12"/>
  <c r="L71" i="12"/>
  <c r="M71" i="12"/>
  <c r="K72" i="12"/>
  <c r="L72" i="12"/>
  <c r="M72" i="12"/>
  <c r="K73" i="12"/>
  <c r="L73" i="12"/>
  <c r="M73" i="12"/>
  <c r="K74" i="12"/>
  <c r="L74" i="12"/>
  <c r="M74" i="12"/>
  <c r="K75" i="12"/>
  <c r="L75" i="12"/>
  <c r="M75" i="12"/>
  <c r="K76" i="12"/>
  <c r="L76" i="12"/>
  <c r="M76" i="12"/>
  <c r="K77" i="12"/>
  <c r="L77" i="12"/>
  <c r="M77" i="12"/>
  <c r="K78" i="12"/>
  <c r="L78" i="12"/>
  <c r="M78" i="12"/>
  <c r="K79" i="12"/>
  <c r="L79" i="12"/>
  <c r="M79" i="12"/>
  <c r="K80" i="12"/>
  <c r="L80" i="12"/>
  <c r="M80" i="12"/>
  <c r="K81" i="12"/>
  <c r="L81" i="12"/>
  <c r="M81" i="12"/>
  <c r="K82" i="12"/>
  <c r="L82" i="12"/>
  <c r="M82" i="12"/>
  <c r="K83" i="12"/>
  <c r="L83" i="12"/>
  <c r="M83" i="12"/>
  <c r="K84" i="12"/>
  <c r="L84" i="12"/>
  <c r="M84" i="12"/>
  <c r="K85" i="12"/>
  <c r="L85" i="12"/>
  <c r="M85" i="12"/>
  <c r="K86" i="12"/>
  <c r="L86" i="12"/>
  <c r="M86" i="12"/>
  <c r="K87" i="12"/>
  <c r="L87" i="12"/>
  <c r="M87" i="12"/>
  <c r="K88" i="12"/>
  <c r="L88" i="12"/>
  <c r="M88" i="12"/>
  <c r="M8" i="12"/>
  <c r="L8" i="12"/>
  <c r="L7" i="12" s="1"/>
  <c r="K8" i="12"/>
  <c r="J7" i="12"/>
  <c r="H7" i="12"/>
  <c r="I7" i="12"/>
  <c r="K7" i="12" l="1"/>
  <c r="M99" i="12"/>
  <c r="L99" i="12"/>
  <c r="K99" i="12"/>
  <c r="M98" i="12"/>
  <c r="L98" i="12"/>
  <c r="K98" i="12"/>
  <c r="J97" i="12"/>
  <c r="I97" i="12"/>
  <c r="H97" i="12"/>
  <c r="G97" i="12"/>
  <c r="F97" i="12"/>
  <c r="E97" i="12"/>
  <c r="D97" i="12"/>
  <c r="C97" i="12"/>
  <c r="B97" i="12"/>
  <c r="M96" i="12"/>
  <c r="L96" i="12"/>
  <c r="K96" i="12"/>
  <c r="M95" i="12"/>
  <c r="L95" i="12"/>
  <c r="K95" i="12"/>
  <c r="J94" i="12"/>
  <c r="I94" i="12"/>
  <c r="H94" i="12"/>
  <c r="H100" i="12" s="1"/>
  <c r="G94" i="12"/>
  <c r="F94" i="12"/>
  <c r="E94" i="12"/>
  <c r="D94" i="12"/>
  <c r="D100" i="12" s="1"/>
  <c r="C94" i="12"/>
  <c r="B94" i="12"/>
  <c r="J48" i="12"/>
  <c r="M48" i="12" s="1"/>
  <c r="I48" i="12"/>
  <c r="I89" i="12" s="1"/>
  <c r="H48" i="12"/>
  <c r="G48" i="12"/>
  <c r="F48" i="12"/>
  <c r="E48" i="12"/>
  <c r="D48" i="12"/>
  <c r="C48" i="12"/>
  <c r="B48" i="12"/>
  <c r="J89" i="12"/>
  <c r="H89" i="12"/>
  <c r="G7" i="12"/>
  <c r="F7" i="12"/>
  <c r="E7" i="12"/>
  <c r="E89" i="12" s="1"/>
  <c r="D7" i="12"/>
  <c r="D89" i="12" s="1"/>
  <c r="C7" i="12"/>
  <c r="B7" i="12"/>
  <c r="K48" i="12" l="1"/>
  <c r="M94" i="12"/>
  <c r="L94" i="12"/>
  <c r="L100" i="12" s="1"/>
  <c r="L97" i="12"/>
  <c r="E100" i="12"/>
  <c r="I100" i="12"/>
  <c r="M97" i="12"/>
  <c r="B100" i="12"/>
  <c r="F100" i="12"/>
  <c r="J100" i="12"/>
  <c r="C100" i="12"/>
  <c r="G100" i="12"/>
  <c r="K97" i="12"/>
  <c r="K94" i="12"/>
  <c r="L48" i="12"/>
  <c r="F89" i="12"/>
  <c r="B89" i="12"/>
  <c r="K89" i="12"/>
  <c r="L89" i="12"/>
  <c r="C89" i="12"/>
  <c r="G89" i="12"/>
  <c r="M7" i="12"/>
  <c r="M89" i="12" s="1"/>
  <c r="M83" i="11"/>
  <c r="L83" i="11"/>
  <c r="K83" i="11"/>
  <c r="K48" i="11"/>
  <c r="M8" i="11"/>
  <c r="L8" i="11"/>
  <c r="K8" i="11"/>
  <c r="K7" i="11"/>
  <c r="M95" i="11"/>
  <c r="L95" i="11"/>
  <c r="M100" i="12" l="1"/>
  <c r="K100" i="12"/>
  <c r="M99" i="11"/>
  <c r="L99" i="11"/>
  <c r="K99" i="11"/>
  <c r="M98" i="11"/>
  <c r="L98" i="11"/>
  <c r="K98" i="11"/>
  <c r="J97" i="11"/>
  <c r="I97" i="11"/>
  <c r="H97" i="11"/>
  <c r="G97" i="11"/>
  <c r="F97" i="11"/>
  <c r="E97" i="11"/>
  <c r="D97" i="11"/>
  <c r="C97" i="11"/>
  <c r="B97" i="11"/>
  <c r="M96" i="11"/>
  <c r="L96" i="11"/>
  <c r="K96" i="11"/>
  <c r="K95" i="11"/>
  <c r="J94" i="11"/>
  <c r="I94" i="11"/>
  <c r="H94" i="11"/>
  <c r="G94" i="11"/>
  <c r="F94" i="11"/>
  <c r="E94" i="11"/>
  <c r="D94" i="11"/>
  <c r="C94" i="11"/>
  <c r="B94" i="11"/>
  <c r="M88" i="11"/>
  <c r="L88" i="11"/>
  <c r="K88" i="11"/>
  <c r="M87" i="11"/>
  <c r="L87" i="11"/>
  <c r="K87" i="11"/>
  <c r="M86" i="11"/>
  <c r="L86" i="11"/>
  <c r="K86" i="11"/>
  <c r="M85" i="11"/>
  <c r="L85" i="11"/>
  <c r="K85" i="11"/>
  <c r="M84" i="11"/>
  <c r="L84" i="11"/>
  <c r="K84" i="11"/>
  <c r="M82" i="11"/>
  <c r="L82" i="11"/>
  <c r="K82" i="11"/>
  <c r="M81" i="11"/>
  <c r="L81" i="11"/>
  <c r="K81" i="11"/>
  <c r="M80" i="11"/>
  <c r="L80" i="11"/>
  <c r="K80" i="11"/>
  <c r="M79" i="11"/>
  <c r="L79" i="11"/>
  <c r="K79" i="11"/>
  <c r="M78" i="11"/>
  <c r="L78" i="11"/>
  <c r="K78" i="11"/>
  <c r="M77" i="11"/>
  <c r="L77" i="11"/>
  <c r="K77" i="11"/>
  <c r="M76" i="11"/>
  <c r="L76" i="11"/>
  <c r="K76" i="11"/>
  <c r="M75" i="11"/>
  <c r="L75" i="11"/>
  <c r="K75" i="11"/>
  <c r="M74" i="11"/>
  <c r="L74" i="11"/>
  <c r="K74" i="11"/>
  <c r="M73" i="11"/>
  <c r="L73" i="11"/>
  <c r="K73" i="11"/>
  <c r="M72" i="11"/>
  <c r="L72" i="11"/>
  <c r="K72" i="11"/>
  <c r="M71" i="11"/>
  <c r="L71" i="11"/>
  <c r="K71" i="11"/>
  <c r="M70" i="11"/>
  <c r="L70" i="11"/>
  <c r="K70" i="11"/>
  <c r="M69" i="11"/>
  <c r="L69" i="11"/>
  <c r="K69" i="11"/>
  <c r="M68" i="11"/>
  <c r="L68" i="11"/>
  <c r="K68" i="11"/>
  <c r="M67" i="11"/>
  <c r="L67" i="11"/>
  <c r="K67" i="11"/>
  <c r="M66" i="11"/>
  <c r="L66" i="11"/>
  <c r="K66" i="11"/>
  <c r="M65" i="11"/>
  <c r="L65" i="11"/>
  <c r="K65" i="11"/>
  <c r="M64" i="11"/>
  <c r="L64" i="11"/>
  <c r="K64" i="11"/>
  <c r="M63" i="11"/>
  <c r="L63" i="11"/>
  <c r="K63" i="11"/>
  <c r="M62" i="11"/>
  <c r="L62" i="11"/>
  <c r="K62" i="11"/>
  <c r="M61" i="11"/>
  <c r="L61" i="11"/>
  <c r="K61" i="11"/>
  <c r="M60" i="11"/>
  <c r="L60" i="11"/>
  <c r="K60" i="11"/>
  <c r="M59" i="11"/>
  <c r="L59" i="11"/>
  <c r="K59" i="11"/>
  <c r="M58" i="11"/>
  <c r="L58" i="11"/>
  <c r="K58" i="11"/>
  <c r="M57" i="11"/>
  <c r="L57" i="11"/>
  <c r="K57" i="11"/>
  <c r="M56" i="11"/>
  <c r="L56" i="11"/>
  <c r="K56" i="11"/>
  <c r="M55" i="11"/>
  <c r="L55" i="11"/>
  <c r="K55" i="11"/>
  <c r="M54" i="11"/>
  <c r="L54" i="11"/>
  <c r="K54" i="11"/>
  <c r="M53" i="11"/>
  <c r="L53" i="11"/>
  <c r="K53" i="11"/>
  <c r="M52" i="11"/>
  <c r="L52" i="11"/>
  <c r="K52" i="11"/>
  <c r="M51" i="11"/>
  <c r="L51" i="11"/>
  <c r="K51" i="11"/>
  <c r="M50" i="11"/>
  <c r="L50" i="11"/>
  <c r="K50" i="11"/>
  <c r="M49" i="11"/>
  <c r="L49" i="11"/>
  <c r="K49" i="11"/>
  <c r="J48" i="11"/>
  <c r="I48" i="11"/>
  <c r="H48" i="11"/>
  <c r="G48" i="11"/>
  <c r="F48" i="11"/>
  <c r="E48" i="11"/>
  <c r="D48" i="11"/>
  <c r="C48" i="11"/>
  <c r="B48" i="11"/>
  <c r="M47" i="11"/>
  <c r="L47" i="11"/>
  <c r="K47" i="11"/>
  <c r="M46" i="11"/>
  <c r="L46" i="11"/>
  <c r="K46" i="11"/>
  <c r="M45" i="11"/>
  <c r="L45" i="11"/>
  <c r="K45" i="11"/>
  <c r="M44" i="11"/>
  <c r="L44" i="11"/>
  <c r="K44" i="11"/>
  <c r="M43" i="11"/>
  <c r="L43" i="11"/>
  <c r="K43" i="11"/>
  <c r="M42" i="11"/>
  <c r="L42" i="11"/>
  <c r="K42" i="11"/>
  <c r="M41" i="11"/>
  <c r="L41" i="11"/>
  <c r="K41" i="11"/>
  <c r="M40" i="11"/>
  <c r="L40" i="11"/>
  <c r="K40" i="11"/>
  <c r="M39" i="11"/>
  <c r="L39" i="11"/>
  <c r="K39" i="11"/>
  <c r="M38" i="11"/>
  <c r="L38" i="11"/>
  <c r="K38" i="11"/>
  <c r="M37" i="11"/>
  <c r="L37" i="11"/>
  <c r="K37" i="11"/>
  <c r="M36" i="11"/>
  <c r="L36" i="11"/>
  <c r="K36" i="11"/>
  <c r="M35" i="11"/>
  <c r="L35" i="11"/>
  <c r="K35" i="11"/>
  <c r="M34" i="11"/>
  <c r="L34" i="11"/>
  <c r="K34" i="11"/>
  <c r="M33" i="11"/>
  <c r="L33" i="11"/>
  <c r="K33" i="11"/>
  <c r="M32" i="11"/>
  <c r="L32" i="11"/>
  <c r="K32" i="11"/>
  <c r="M31" i="11"/>
  <c r="L31" i="11"/>
  <c r="K31" i="11"/>
  <c r="M30" i="11"/>
  <c r="L30" i="11"/>
  <c r="K30" i="11"/>
  <c r="M29" i="11"/>
  <c r="L29" i="11"/>
  <c r="K29" i="11"/>
  <c r="M28" i="11"/>
  <c r="L28" i="11"/>
  <c r="K28" i="11"/>
  <c r="M27" i="11"/>
  <c r="L27" i="11"/>
  <c r="K27" i="11"/>
  <c r="M26" i="11"/>
  <c r="L26" i="11"/>
  <c r="K26" i="11"/>
  <c r="M25" i="11"/>
  <c r="L25" i="11"/>
  <c r="K25" i="11"/>
  <c r="M24" i="11"/>
  <c r="L24" i="11"/>
  <c r="K24" i="11"/>
  <c r="M23" i="11"/>
  <c r="L23" i="11"/>
  <c r="K23" i="11"/>
  <c r="M22" i="11"/>
  <c r="L22" i="11"/>
  <c r="K22" i="11"/>
  <c r="M21" i="11"/>
  <c r="L21" i="11"/>
  <c r="K21" i="11"/>
  <c r="M20" i="11"/>
  <c r="L20" i="11"/>
  <c r="K20" i="11"/>
  <c r="M19" i="11"/>
  <c r="L19" i="11"/>
  <c r="K19" i="11"/>
  <c r="M18" i="11"/>
  <c r="L18" i="11"/>
  <c r="K18" i="11"/>
  <c r="M17" i="11"/>
  <c r="L17" i="11"/>
  <c r="K17" i="11"/>
  <c r="M16" i="11"/>
  <c r="L16" i="11"/>
  <c r="K16" i="11"/>
  <c r="M15" i="11"/>
  <c r="L15" i="11"/>
  <c r="K15" i="11"/>
  <c r="M14" i="11"/>
  <c r="L14" i="11"/>
  <c r="K14" i="11"/>
  <c r="M13" i="11"/>
  <c r="L13" i="11"/>
  <c r="K13" i="11"/>
  <c r="M12" i="11"/>
  <c r="L12" i="11"/>
  <c r="K12" i="11"/>
  <c r="M11" i="11"/>
  <c r="L11" i="11"/>
  <c r="K11" i="11"/>
  <c r="M10" i="11"/>
  <c r="L10" i="11"/>
  <c r="K10" i="11"/>
  <c r="M9" i="11"/>
  <c r="L9" i="11"/>
  <c r="K9" i="11"/>
  <c r="J7" i="11"/>
  <c r="I7" i="11"/>
  <c r="H7" i="11"/>
  <c r="G7" i="11"/>
  <c r="F7" i="11"/>
  <c r="E7" i="11"/>
  <c r="D7" i="11"/>
  <c r="C7" i="11"/>
  <c r="B7" i="11"/>
  <c r="C89" i="11" l="1"/>
  <c r="G89" i="11"/>
  <c r="E89" i="11"/>
  <c r="I100" i="11"/>
  <c r="M97" i="11"/>
  <c r="K97" i="11"/>
  <c r="G100" i="11"/>
  <c r="E100" i="11"/>
  <c r="C100" i="11"/>
  <c r="L97" i="11"/>
  <c r="M94" i="11"/>
  <c r="B89" i="11"/>
  <c r="F89" i="11"/>
  <c r="D89" i="11"/>
  <c r="I89" i="11"/>
  <c r="J89" i="11"/>
  <c r="H89" i="11"/>
  <c r="M7" i="11"/>
  <c r="B100" i="11"/>
  <c r="F100" i="11"/>
  <c r="J100" i="11"/>
  <c r="D100" i="11"/>
  <c r="H100" i="11"/>
  <c r="K94" i="11"/>
  <c r="K100" i="11" s="1"/>
  <c r="L94" i="11"/>
  <c r="L48" i="11"/>
  <c r="M48" i="11"/>
  <c r="L7" i="11"/>
  <c r="B100" i="9"/>
  <c r="B100" i="10"/>
  <c r="B89" i="10"/>
  <c r="B7" i="10"/>
  <c r="C7" i="10"/>
  <c r="D7" i="10"/>
  <c r="E7" i="10"/>
  <c r="F7" i="10"/>
  <c r="G7" i="10"/>
  <c r="H7" i="10"/>
  <c r="I7" i="10"/>
  <c r="J7" i="10"/>
  <c r="K8" i="10"/>
  <c r="L8" i="10"/>
  <c r="M8" i="10"/>
  <c r="K9" i="10"/>
  <c r="K7" i="10" s="1"/>
  <c r="L9" i="10"/>
  <c r="M9" i="10"/>
  <c r="K10" i="10"/>
  <c r="L10" i="10"/>
  <c r="L7" i="10" s="1"/>
  <c r="M10" i="10"/>
  <c r="K11" i="10"/>
  <c r="L11" i="10"/>
  <c r="M11" i="10"/>
  <c r="M7" i="10" s="1"/>
  <c r="K12" i="10"/>
  <c r="L12" i="10"/>
  <c r="M12" i="10"/>
  <c r="K13" i="10"/>
  <c r="L13" i="10"/>
  <c r="M13" i="10"/>
  <c r="K14" i="10"/>
  <c r="L14" i="10"/>
  <c r="M14" i="10"/>
  <c r="K15" i="10"/>
  <c r="L15" i="10"/>
  <c r="M15" i="10"/>
  <c r="K16" i="10"/>
  <c r="L16" i="10"/>
  <c r="M16" i="10"/>
  <c r="K17" i="10"/>
  <c r="L17" i="10"/>
  <c r="M17" i="10"/>
  <c r="K18" i="10"/>
  <c r="L18" i="10"/>
  <c r="M18" i="10"/>
  <c r="K19" i="10"/>
  <c r="L19" i="10"/>
  <c r="M19" i="10"/>
  <c r="K20" i="10"/>
  <c r="L20" i="10"/>
  <c r="M20" i="10"/>
  <c r="K21" i="10"/>
  <c r="L21" i="10"/>
  <c r="M21" i="10"/>
  <c r="K22" i="10"/>
  <c r="L22" i="10"/>
  <c r="M22" i="10"/>
  <c r="K23" i="10"/>
  <c r="L23" i="10"/>
  <c r="M23" i="10"/>
  <c r="K24" i="10"/>
  <c r="L24" i="10"/>
  <c r="M24" i="10"/>
  <c r="K25" i="10"/>
  <c r="L25" i="10"/>
  <c r="M25" i="10"/>
  <c r="K26" i="10"/>
  <c r="L26" i="10"/>
  <c r="M26" i="10"/>
  <c r="K27" i="10"/>
  <c r="L27" i="10"/>
  <c r="M27" i="10"/>
  <c r="K28" i="10"/>
  <c r="L28" i="10"/>
  <c r="M28" i="10"/>
  <c r="K29" i="10"/>
  <c r="L29" i="10"/>
  <c r="M29" i="10"/>
  <c r="K30" i="10"/>
  <c r="L30" i="10"/>
  <c r="M30" i="10"/>
  <c r="K31" i="10"/>
  <c r="L31" i="10"/>
  <c r="M31" i="10"/>
  <c r="K32" i="10"/>
  <c r="L32" i="10"/>
  <c r="M32" i="10"/>
  <c r="K33" i="10"/>
  <c r="L33" i="10"/>
  <c r="M33" i="10"/>
  <c r="K34" i="10"/>
  <c r="L34" i="10"/>
  <c r="M34" i="10"/>
  <c r="K35" i="10"/>
  <c r="L35" i="10"/>
  <c r="M35" i="10"/>
  <c r="K36" i="10"/>
  <c r="L36" i="10"/>
  <c r="M36" i="10"/>
  <c r="K37" i="10"/>
  <c r="L37" i="10"/>
  <c r="M37" i="10"/>
  <c r="K38" i="10"/>
  <c r="L38" i="10"/>
  <c r="M38" i="10"/>
  <c r="K39" i="10"/>
  <c r="L39" i="10"/>
  <c r="M39" i="10"/>
  <c r="K40" i="10"/>
  <c r="L40" i="10"/>
  <c r="M40" i="10"/>
  <c r="K41" i="10"/>
  <c r="L41" i="10"/>
  <c r="M41" i="10"/>
  <c r="K42" i="10"/>
  <c r="L42" i="10"/>
  <c r="M42" i="10"/>
  <c r="K43" i="10"/>
  <c r="L43" i="10"/>
  <c r="M43" i="10"/>
  <c r="K44" i="10"/>
  <c r="L44" i="10"/>
  <c r="M44" i="10"/>
  <c r="K45" i="10"/>
  <c r="L45" i="10"/>
  <c r="M45" i="10"/>
  <c r="K46" i="10"/>
  <c r="L46" i="10"/>
  <c r="M46" i="10"/>
  <c r="K47" i="10"/>
  <c r="L47" i="10"/>
  <c r="M47" i="10"/>
  <c r="B48" i="10"/>
  <c r="C48" i="10"/>
  <c r="D48" i="10"/>
  <c r="E48" i="10"/>
  <c r="F48" i="10"/>
  <c r="G48" i="10"/>
  <c r="H48" i="10"/>
  <c r="I48" i="10"/>
  <c r="J48" i="10"/>
  <c r="K49" i="10"/>
  <c r="L49" i="10"/>
  <c r="M49" i="10"/>
  <c r="K50" i="10"/>
  <c r="K48" i="10" s="1"/>
  <c r="L50" i="10"/>
  <c r="M50" i="10"/>
  <c r="K51" i="10"/>
  <c r="L51" i="10"/>
  <c r="L48" i="10" s="1"/>
  <c r="M51" i="10"/>
  <c r="K52" i="10"/>
  <c r="L52" i="10"/>
  <c r="M52" i="10"/>
  <c r="M48" i="10" s="1"/>
  <c r="K53" i="10"/>
  <c r="L53" i="10"/>
  <c r="M53" i="10"/>
  <c r="K54" i="10"/>
  <c r="L54" i="10"/>
  <c r="M54" i="10"/>
  <c r="K55" i="10"/>
  <c r="L55" i="10"/>
  <c r="M55" i="10"/>
  <c r="K56" i="10"/>
  <c r="L56" i="10"/>
  <c r="M56" i="10"/>
  <c r="K57" i="10"/>
  <c r="L57" i="10"/>
  <c r="M57" i="10"/>
  <c r="K58" i="10"/>
  <c r="L58" i="10"/>
  <c r="M58" i="10"/>
  <c r="K59" i="10"/>
  <c r="L59" i="10"/>
  <c r="M59" i="10"/>
  <c r="K60" i="10"/>
  <c r="L60" i="10"/>
  <c r="M60" i="10"/>
  <c r="K61" i="10"/>
  <c r="L61" i="10"/>
  <c r="M61" i="10"/>
  <c r="K62" i="10"/>
  <c r="L62" i="10"/>
  <c r="M62" i="10"/>
  <c r="K63" i="10"/>
  <c r="L63" i="10"/>
  <c r="M63" i="10"/>
  <c r="K64" i="10"/>
  <c r="L64" i="10"/>
  <c r="M64" i="10"/>
  <c r="K65" i="10"/>
  <c r="L65" i="10"/>
  <c r="M65" i="10"/>
  <c r="K66" i="10"/>
  <c r="L66" i="10"/>
  <c r="M66" i="10"/>
  <c r="K67" i="10"/>
  <c r="L67" i="10"/>
  <c r="M67" i="10"/>
  <c r="K68" i="10"/>
  <c r="L68" i="10"/>
  <c r="M68" i="10"/>
  <c r="K69" i="10"/>
  <c r="L69" i="10"/>
  <c r="M69" i="10"/>
  <c r="K70" i="10"/>
  <c r="L70" i="10"/>
  <c r="M70" i="10"/>
  <c r="K71" i="10"/>
  <c r="L71" i="10"/>
  <c r="M71" i="10"/>
  <c r="K72" i="10"/>
  <c r="L72" i="10"/>
  <c r="M72" i="10"/>
  <c r="K73" i="10"/>
  <c r="L73" i="10"/>
  <c r="M73" i="10"/>
  <c r="K74" i="10"/>
  <c r="L74" i="10"/>
  <c r="M74" i="10"/>
  <c r="K75" i="10"/>
  <c r="L75" i="10"/>
  <c r="M75" i="10"/>
  <c r="K76" i="10"/>
  <c r="L76" i="10"/>
  <c r="M76" i="10"/>
  <c r="K77" i="10"/>
  <c r="L77" i="10"/>
  <c r="M77" i="10"/>
  <c r="K78" i="10"/>
  <c r="L78" i="10"/>
  <c r="M78" i="10"/>
  <c r="K79" i="10"/>
  <c r="L79" i="10"/>
  <c r="M79" i="10"/>
  <c r="K80" i="10"/>
  <c r="L80" i="10"/>
  <c r="M80" i="10"/>
  <c r="K81" i="10"/>
  <c r="L81" i="10"/>
  <c r="M81" i="10"/>
  <c r="K82" i="10"/>
  <c r="L82" i="10"/>
  <c r="M82" i="10"/>
  <c r="K83" i="10"/>
  <c r="L83" i="10"/>
  <c r="M83" i="10"/>
  <c r="K84" i="10"/>
  <c r="L84" i="10"/>
  <c r="M84" i="10"/>
  <c r="K85" i="10"/>
  <c r="L85" i="10"/>
  <c r="M85" i="10"/>
  <c r="K86" i="10"/>
  <c r="L86" i="10"/>
  <c r="M86" i="10"/>
  <c r="K87" i="10"/>
  <c r="L87" i="10"/>
  <c r="M87" i="10"/>
  <c r="K88" i="10"/>
  <c r="L88" i="10"/>
  <c r="M88" i="10"/>
  <c r="C89" i="10"/>
  <c r="D89" i="10"/>
  <c r="E89" i="10"/>
  <c r="F89" i="10"/>
  <c r="G89" i="10"/>
  <c r="H89" i="10"/>
  <c r="I89" i="10"/>
  <c r="J89" i="10"/>
  <c r="B94" i="10"/>
  <c r="C94" i="10"/>
  <c r="D94" i="10"/>
  <c r="E94" i="10"/>
  <c r="F94" i="10"/>
  <c r="G94" i="10"/>
  <c r="H94" i="10"/>
  <c r="I94" i="10"/>
  <c r="J94" i="10"/>
  <c r="L94" i="10"/>
  <c r="M94" i="10"/>
  <c r="K95" i="10"/>
  <c r="L95" i="10"/>
  <c r="M95" i="10"/>
  <c r="K96" i="10"/>
  <c r="K94" i="10" s="1"/>
  <c r="K100" i="10" s="1"/>
  <c r="L96" i="10"/>
  <c r="M96" i="10"/>
  <c r="B97" i="10"/>
  <c r="C97" i="10"/>
  <c r="C100" i="10" s="1"/>
  <c r="D97" i="10"/>
  <c r="E97" i="10"/>
  <c r="F97" i="10"/>
  <c r="F100" i="10" s="1"/>
  <c r="G97" i="10"/>
  <c r="G100" i="10" s="1"/>
  <c r="H97" i="10"/>
  <c r="I97" i="10"/>
  <c r="J97" i="10"/>
  <c r="J100" i="10" s="1"/>
  <c r="K97" i="10"/>
  <c r="K98" i="10"/>
  <c r="L98" i="10"/>
  <c r="L97" i="10" s="1"/>
  <c r="L100" i="10" s="1"/>
  <c r="M98" i="10"/>
  <c r="K99" i="10"/>
  <c r="L99" i="10"/>
  <c r="M99" i="10"/>
  <c r="M97" i="10" s="1"/>
  <c r="M100" i="10" s="1"/>
  <c r="D100" i="10"/>
  <c r="E100" i="10"/>
  <c r="H100" i="10"/>
  <c r="I100" i="10"/>
  <c r="B7" i="9"/>
  <c r="C7" i="9"/>
  <c r="D7" i="9"/>
  <c r="E7" i="9"/>
  <c r="F7" i="9"/>
  <c r="G7" i="9"/>
  <c r="H7" i="9"/>
  <c r="I7" i="9"/>
  <c r="J7" i="9"/>
  <c r="K8" i="9"/>
  <c r="K7" i="9" s="1"/>
  <c r="L8" i="9"/>
  <c r="M8" i="9"/>
  <c r="K9" i="9"/>
  <c r="L9" i="9"/>
  <c r="L7" i="9" s="1"/>
  <c r="M9" i="9"/>
  <c r="K10" i="9"/>
  <c r="L10" i="9"/>
  <c r="M10" i="9"/>
  <c r="M7" i="9" s="1"/>
  <c r="K11" i="9"/>
  <c r="L11" i="9"/>
  <c r="M11" i="9"/>
  <c r="K12" i="9"/>
  <c r="L12" i="9"/>
  <c r="M12" i="9"/>
  <c r="K13" i="9"/>
  <c r="L13" i="9"/>
  <c r="M13" i="9"/>
  <c r="K14" i="9"/>
  <c r="L14" i="9"/>
  <c r="M14" i="9"/>
  <c r="K15" i="9"/>
  <c r="L15" i="9"/>
  <c r="M15" i="9"/>
  <c r="K16" i="9"/>
  <c r="L16" i="9"/>
  <c r="M16" i="9"/>
  <c r="K17" i="9"/>
  <c r="L17" i="9"/>
  <c r="M17" i="9"/>
  <c r="K18" i="9"/>
  <c r="L18" i="9"/>
  <c r="M18" i="9"/>
  <c r="K19" i="9"/>
  <c r="L19" i="9"/>
  <c r="M19" i="9"/>
  <c r="K20" i="9"/>
  <c r="L20" i="9"/>
  <c r="M20" i="9"/>
  <c r="K21" i="9"/>
  <c r="L21" i="9"/>
  <c r="M21" i="9"/>
  <c r="K22" i="9"/>
  <c r="L22" i="9"/>
  <c r="M22" i="9"/>
  <c r="K23" i="9"/>
  <c r="L23" i="9"/>
  <c r="M23" i="9"/>
  <c r="K24" i="9"/>
  <c r="L24" i="9"/>
  <c r="M24" i="9"/>
  <c r="K25" i="9"/>
  <c r="L25" i="9"/>
  <c r="M25" i="9"/>
  <c r="K26" i="9"/>
  <c r="L26" i="9"/>
  <c r="M26" i="9"/>
  <c r="K27" i="9"/>
  <c r="L27" i="9"/>
  <c r="M27" i="9"/>
  <c r="K28" i="9"/>
  <c r="L28" i="9"/>
  <c r="M28" i="9"/>
  <c r="K29" i="9"/>
  <c r="L29" i="9"/>
  <c r="M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K36" i="9"/>
  <c r="L36" i="9"/>
  <c r="M36" i="9"/>
  <c r="K37" i="9"/>
  <c r="L37" i="9"/>
  <c r="M37" i="9"/>
  <c r="K38" i="9"/>
  <c r="L38" i="9"/>
  <c r="M38" i="9"/>
  <c r="K39" i="9"/>
  <c r="L39" i="9"/>
  <c r="M39" i="9"/>
  <c r="K40" i="9"/>
  <c r="L40" i="9"/>
  <c r="M40" i="9"/>
  <c r="K41" i="9"/>
  <c r="L41" i="9"/>
  <c r="M41" i="9"/>
  <c r="K42" i="9"/>
  <c r="L42" i="9"/>
  <c r="M42" i="9"/>
  <c r="K43" i="9"/>
  <c r="L43" i="9"/>
  <c r="M43" i="9"/>
  <c r="K44" i="9"/>
  <c r="L44" i="9"/>
  <c r="M44" i="9"/>
  <c r="K45" i="9"/>
  <c r="L45" i="9"/>
  <c r="M45" i="9"/>
  <c r="K46" i="9"/>
  <c r="L46" i="9"/>
  <c r="M46" i="9"/>
  <c r="K47" i="9"/>
  <c r="L47" i="9"/>
  <c r="M47" i="9"/>
  <c r="B48" i="9"/>
  <c r="C48" i="9"/>
  <c r="D48" i="9"/>
  <c r="E48" i="9"/>
  <c r="F48" i="9"/>
  <c r="G48" i="9"/>
  <c r="H48" i="9"/>
  <c r="I48" i="9"/>
  <c r="J48" i="9"/>
  <c r="K49" i="9"/>
  <c r="K48" i="9" s="1"/>
  <c r="L49" i="9"/>
  <c r="M49" i="9"/>
  <c r="K50" i="9"/>
  <c r="L50" i="9"/>
  <c r="L48" i="9" s="1"/>
  <c r="M50" i="9"/>
  <c r="K51" i="9"/>
  <c r="L51" i="9"/>
  <c r="M51" i="9"/>
  <c r="M48" i="9" s="1"/>
  <c r="K52" i="9"/>
  <c r="L52" i="9"/>
  <c r="M52" i="9"/>
  <c r="K53" i="9"/>
  <c r="L53" i="9"/>
  <c r="M53" i="9"/>
  <c r="K54" i="9"/>
  <c r="L54" i="9"/>
  <c r="M54" i="9"/>
  <c r="K55" i="9"/>
  <c r="L55" i="9"/>
  <c r="M55" i="9"/>
  <c r="K56" i="9"/>
  <c r="L56" i="9"/>
  <c r="M56" i="9"/>
  <c r="K57" i="9"/>
  <c r="L57" i="9"/>
  <c r="M57" i="9"/>
  <c r="K58" i="9"/>
  <c r="L58" i="9"/>
  <c r="M58" i="9"/>
  <c r="K59" i="9"/>
  <c r="L59" i="9"/>
  <c r="M59" i="9"/>
  <c r="K60" i="9"/>
  <c r="L60" i="9"/>
  <c r="M60" i="9"/>
  <c r="K61" i="9"/>
  <c r="L61" i="9"/>
  <c r="M61" i="9"/>
  <c r="K62" i="9"/>
  <c r="L62" i="9"/>
  <c r="M62" i="9"/>
  <c r="K63" i="9"/>
  <c r="L63" i="9"/>
  <c r="M63" i="9"/>
  <c r="K64" i="9"/>
  <c r="L64" i="9"/>
  <c r="M64" i="9"/>
  <c r="K65" i="9"/>
  <c r="L65" i="9"/>
  <c r="M65" i="9"/>
  <c r="K66" i="9"/>
  <c r="L66" i="9"/>
  <c r="M66" i="9"/>
  <c r="K67" i="9"/>
  <c r="L67" i="9"/>
  <c r="M67" i="9"/>
  <c r="K68" i="9"/>
  <c r="L68" i="9"/>
  <c r="M68" i="9"/>
  <c r="K69" i="9"/>
  <c r="L69" i="9"/>
  <c r="M69" i="9"/>
  <c r="K70" i="9"/>
  <c r="L70" i="9"/>
  <c r="M70" i="9"/>
  <c r="K71" i="9"/>
  <c r="L71" i="9"/>
  <c r="M71" i="9"/>
  <c r="K72" i="9"/>
  <c r="L72" i="9"/>
  <c r="M72" i="9"/>
  <c r="K73" i="9"/>
  <c r="L73" i="9"/>
  <c r="M73" i="9"/>
  <c r="K74" i="9"/>
  <c r="L74" i="9"/>
  <c r="M74" i="9"/>
  <c r="K75" i="9"/>
  <c r="L75" i="9"/>
  <c r="M75" i="9"/>
  <c r="K76" i="9"/>
  <c r="L76" i="9"/>
  <c r="M76" i="9"/>
  <c r="K77" i="9"/>
  <c r="L77" i="9"/>
  <c r="M77" i="9"/>
  <c r="K78" i="9"/>
  <c r="L78" i="9"/>
  <c r="M78" i="9"/>
  <c r="K79" i="9"/>
  <c r="L79" i="9"/>
  <c r="M79" i="9"/>
  <c r="K80" i="9"/>
  <c r="L80" i="9"/>
  <c r="M80" i="9"/>
  <c r="K81" i="9"/>
  <c r="L81" i="9"/>
  <c r="M81" i="9"/>
  <c r="K82" i="9"/>
  <c r="L82" i="9"/>
  <c r="M82" i="9"/>
  <c r="K83" i="9"/>
  <c r="L83" i="9"/>
  <c r="M83" i="9"/>
  <c r="K84" i="9"/>
  <c r="L84" i="9"/>
  <c r="M84" i="9"/>
  <c r="K85" i="9"/>
  <c r="L85" i="9"/>
  <c r="M85" i="9"/>
  <c r="K86" i="9"/>
  <c r="L86" i="9"/>
  <c r="M86" i="9"/>
  <c r="K87" i="9"/>
  <c r="L87" i="9"/>
  <c r="M87" i="9"/>
  <c r="K88" i="9"/>
  <c r="L88" i="9"/>
  <c r="M88" i="9"/>
  <c r="B89" i="9"/>
  <c r="C89" i="9"/>
  <c r="D89" i="9"/>
  <c r="E89" i="9"/>
  <c r="F89" i="9"/>
  <c r="G89" i="9"/>
  <c r="H89" i="9"/>
  <c r="I89" i="9"/>
  <c r="J89" i="9"/>
  <c r="B94" i="9"/>
  <c r="C94" i="9"/>
  <c r="D94" i="9"/>
  <c r="E94" i="9"/>
  <c r="F94" i="9"/>
  <c r="G94" i="9"/>
  <c r="H94" i="9"/>
  <c r="I94" i="9"/>
  <c r="J94" i="9"/>
  <c r="M94" i="9"/>
  <c r="K95" i="9"/>
  <c r="K94" i="9" s="1"/>
  <c r="K100" i="9" s="1"/>
  <c r="L95" i="9"/>
  <c r="M95" i="9"/>
  <c r="K96" i="9"/>
  <c r="L96" i="9"/>
  <c r="L94" i="9" s="1"/>
  <c r="L100" i="9" s="1"/>
  <c r="M96" i="9"/>
  <c r="B97" i="9"/>
  <c r="C97" i="9"/>
  <c r="C100" i="9" s="1"/>
  <c r="D97" i="9"/>
  <c r="D100" i="9" s="1"/>
  <c r="E97" i="9"/>
  <c r="F97" i="9"/>
  <c r="G97" i="9"/>
  <c r="G100" i="9" s="1"/>
  <c r="H97" i="9"/>
  <c r="H100" i="9" s="1"/>
  <c r="I97" i="9"/>
  <c r="J97" i="9"/>
  <c r="K97" i="9"/>
  <c r="L97" i="9"/>
  <c r="K98" i="9"/>
  <c r="L98" i="9"/>
  <c r="M98" i="9"/>
  <c r="M97" i="9" s="1"/>
  <c r="M100" i="9" s="1"/>
  <c r="K99" i="9"/>
  <c r="L99" i="9"/>
  <c r="M99" i="9"/>
  <c r="E100" i="9"/>
  <c r="F100" i="9"/>
  <c r="I100" i="9"/>
  <c r="J100" i="9"/>
  <c r="M99" i="8"/>
  <c r="M98" i="8"/>
  <c r="M96" i="8"/>
  <c r="L99" i="8"/>
  <c r="L98" i="8"/>
  <c r="L96" i="8"/>
  <c r="L95" i="8"/>
  <c r="K99" i="8"/>
  <c r="K98" i="8"/>
  <c r="K96" i="8"/>
  <c r="K95" i="8"/>
  <c r="K94" i="8" s="1"/>
  <c r="M95" i="8"/>
  <c r="M55" i="8"/>
  <c r="L55" i="8"/>
  <c r="K55" i="8"/>
  <c r="M8" i="8"/>
  <c r="L8" i="8"/>
  <c r="K8" i="8"/>
  <c r="M98" i="7"/>
  <c r="L98" i="7"/>
  <c r="K98" i="7"/>
  <c r="M95" i="7"/>
  <c r="L95" i="7"/>
  <c r="K95" i="7"/>
  <c r="M49" i="7"/>
  <c r="L49" i="7"/>
  <c r="K49" i="7"/>
  <c r="M8" i="7"/>
  <c r="L8" i="7"/>
  <c r="K8" i="7"/>
  <c r="M99" i="7"/>
  <c r="L99" i="7"/>
  <c r="K99" i="7"/>
  <c r="K96" i="7"/>
  <c r="L96" i="7"/>
  <c r="M96" i="7"/>
  <c r="M100" i="11" l="1"/>
  <c r="L100" i="11"/>
  <c r="M89" i="11"/>
  <c r="K89" i="11"/>
  <c r="L89" i="11"/>
  <c r="M89" i="10"/>
  <c r="L89" i="10"/>
  <c r="K89" i="10"/>
  <c r="M89" i="9"/>
  <c r="L89" i="9"/>
  <c r="K89" i="9"/>
  <c r="M50" i="8"/>
  <c r="M51" i="8"/>
  <c r="M52" i="8"/>
  <c r="M53" i="8"/>
  <c r="M54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49" i="8"/>
  <c r="L50" i="8"/>
  <c r="L51" i="8"/>
  <c r="L52" i="8"/>
  <c r="L53" i="8"/>
  <c r="L54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49" i="8"/>
  <c r="K50" i="8"/>
  <c r="K51" i="8"/>
  <c r="K52" i="8"/>
  <c r="K53" i="8"/>
  <c r="K54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49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M40" i="7"/>
  <c r="L40" i="7"/>
  <c r="K40" i="7"/>
  <c r="M30" i="7"/>
  <c r="L30" i="7"/>
  <c r="K30" i="7"/>
  <c r="M20" i="7"/>
  <c r="L20" i="7"/>
  <c r="K20" i="7"/>
  <c r="M10" i="7"/>
  <c r="L10" i="7"/>
  <c r="K10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9" i="7"/>
  <c r="M11" i="7"/>
  <c r="M12" i="7"/>
  <c r="M13" i="7"/>
  <c r="M14" i="7"/>
  <c r="M15" i="7"/>
  <c r="M16" i="7"/>
  <c r="M17" i="7"/>
  <c r="M18" i="7"/>
  <c r="M19" i="7"/>
  <c r="M21" i="7"/>
  <c r="M22" i="7"/>
  <c r="M23" i="7"/>
  <c r="M24" i="7"/>
  <c r="M25" i="7"/>
  <c r="M26" i="7"/>
  <c r="M27" i="7"/>
  <c r="M28" i="7"/>
  <c r="M29" i="7"/>
  <c r="M31" i="7"/>
  <c r="M32" i="7"/>
  <c r="M33" i="7"/>
  <c r="M34" i="7"/>
  <c r="M35" i="7"/>
  <c r="M36" i="7"/>
  <c r="M37" i="7"/>
  <c r="M38" i="7"/>
  <c r="M39" i="7"/>
  <c r="M41" i="7"/>
  <c r="M42" i="7"/>
  <c r="M43" i="7"/>
  <c r="M44" i="7"/>
  <c r="M45" i="7"/>
  <c r="M46" i="7"/>
  <c r="M47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9" i="7"/>
  <c r="L11" i="7"/>
  <c r="L12" i="7"/>
  <c r="L13" i="7"/>
  <c r="L14" i="7"/>
  <c r="L15" i="7"/>
  <c r="L16" i="7"/>
  <c r="L17" i="7"/>
  <c r="L18" i="7"/>
  <c r="L19" i="7"/>
  <c r="L21" i="7"/>
  <c r="L22" i="7"/>
  <c r="L23" i="7"/>
  <c r="L24" i="7"/>
  <c r="L25" i="7"/>
  <c r="L26" i="7"/>
  <c r="L27" i="7"/>
  <c r="L28" i="7"/>
  <c r="L29" i="7"/>
  <c r="L31" i="7"/>
  <c r="L32" i="7"/>
  <c r="L33" i="7"/>
  <c r="L34" i="7"/>
  <c r="L35" i="7"/>
  <c r="L36" i="7"/>
  <c r="L37" i="7"/>
  <c r="L38" i="7"/>
  <c r="L39" i="7"/>
  <c r="L41" i="7"/>
  <c r="L42" i="7"/>
  <c r="L43" i="7"/>
  <c r="L44" i="7"/>
  <c r="L45" i="7"/>
  <c r="L46" i="7"/>
  <c r="L47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9" i="7"/>
  <c r="K11" i="7"/>
  <c r="K12" i="7"/>
  <c r="K13" i="7"/>
  <c r="K14" i="7"/>
  <c r="K15" i="7"/>
  <c r="K16" i="7"/>
  <c r="K17" i="7"/>
  <c r="K18" i="7"/>
  <c r="K19" i="7"/>
  <c r="K21" i="7"/>
  <c r="K22" i="7"/>
  <c r="K23" i="7"/>
  <c r="K24" i="7"/>
  <c r="K25" i="7"/>
  <c r="K26" i="7"/>
  <c r="K27" i="7"/>
  <c r="K28" i="7"/>
  <c r="K29" i="7"/>
  <c r="K31" i="7"/>
  <c r="K32" i="7"/>
  <c r="K33" i="7"/>
  <c r="K34" i="7"/>
  <c r="K35" i="7"/>
  <c r="K36" i="7"/>
  <c r="K37" i="7"/>
  <c r="K38" i="7"/>
  <c r="K39" i="7"/>
  <c r="K41" i="7"/>
  <c r="K42" i="7"/>
  <c r="K43" i="7"/>
  <c r="K44" i="7"/>
  <c r="K45" i="7"/>
  <c r="K46" i="7"/>
  <c r="K47" i="7"/>
  <c r="M97" i="8"/>
  <c r="L97" i="8"/>
  <c r="K97" i="8"/>
  <c r="J97" i="8"/>
  <c r="I97" i="8"/>
  <c r="H97" i="8"/>
  <c r="G97" i="8"/>
  <c r="F97" i="8"/>
  <c r="E97" i="8"/>
  <c r="D97" i="8"/>
  <c r="C97" i="8"/>
  <c r="B97" i="8"/>
  <c r="L94" i="8"/>
  <c r="M94" i="8"/>
  <c r="J94" i="8"/>
  <c r="I94" i="8"/>
  <c r="H94" i="8"/>
  <c r="H100" i="8" s="1"/>
  <c r="G94" i="8"/>
  <c r="F94" i="8"/>
  <c r="E94" i="8"/>
  <c r="D94" i="8"/>
  <c r="C94" i="8"/>
  <c r="B94" i="8"/>
  <c r="J48" i="8"/>
  <c r="I48" i="8"/>
  <c r="H48" i="8"/>
  <c r="G48" i="8"/>
  <c r="F48" i="8"/>
  <c r="E48" i="8"/>
  <c r="D48" i="8"/>
  <c r="C48" i="8"/>
  <c r="B48" i="8"/>
  <c r="J7" i="8"/>
  <c r="J89" i="8" s="1"/>
  <c r="I7" i="8"/>
  <c r="H7" i="8"/>
  <c r="G7" i="8"/>
  <c r="G89" i="8" s="1"/>
  <c r="F7" i="8"/>
  <c r="E7" i="8"/>
  <c r="D7" i="8"/>
  <c r="D89" i="8" s="1"/>
  <c r="C7" i="8"/>
  <c r="C89" i="8" s="1"/>
  <c r="B7" i="8"/>
  <c r="B89" i="8" s="1"/>
  <c r="M97" i="7"/>
  <c r="L97" i="7"/>
  <c r="K97" i="7"/>
  <c r="J97" i="7"/>
  <c r="I97" i="7"/>
  <c r="H97" i="7"/>
  <c r="G97" i="7"/>
  <c r="F97" i="7"/>
  <c r="E97" i="7"/>
  <c r="D97" i="7"/>
  <c r="C97" i="7"/>
  <c r="B97" i="7"/>
  <c r="M94" i="7"/>
  <c r="K94" i="7"/>
  <c r="L94" i="7"/>
  <c r="J94" i="7"/>
  <c r="J100" i="7" s="1"/>
  <c r="I94" i="7"/>
  <c r="I100" i="7" s="1"/>
  <c r="H94" i="7"/>
  <c r="H100" i="7" s="1"/>
  <c r="G94" i="7"/>
  <c r="G100" i="7" s="1"/>
  <c r="F94" i="7"/>
  <c r="F100" i="7" s="1"/>
  <c r="E94" i="7"/>
  <c r="E100" i="7" s="1"/>
  <c r="D94" i="7"/>
  <c r="D100" i="7" s="1"/>
  <c r="C94" i="7"/>
  <c r="C100" i="7" s="1"/>
  <c r="B94" i="7"/>
  <c r="B100" i="7" s="1"/>
  <c r="J48" i="7"/>
  <c r="I48" i="7"/>
  <c r="H48" i="7"/>
  <c r="G48" i="7"/>
  <c r="F48" i="7"/>
  <c r="E48" i="7"/>
  <c r="D48" i="7"/>
  <c r="C48" i="7"/>
  <c r="B48" i="7"/>
  <c r="J7" i="7"/>
  <c r="I7" i="7"/>
  <c r="H7" i="7"/>
  <c r="G7" i="7"/>
  <c r="F7" i="7"/>
  <c r="E7" i="7"/>
  <c r="E89" i="7" s="1"/>
  <c r="D7" i="7"/>
  <c r="C7" i="7"/>
  <c r="B7" i="7"/>
  <c r="E100" i="8" l="1"/>
  <c r="I100" i="8"/>
  <c r="B100" i="8"/>
  <c r="F100" i="8"/>
  <c r="J100" i="8"/>
  <c r="K7" i="8"/>
  <c r="C100" i="8"/>
  <c r="G100" i="8"/>
  <c r="M100" i="8"/>
  <c r="D100" i="8"/>
  <c r="B89" i="7"/>
  <c r="F89" i="7"/>
  <c r="J89" i="7"/>
  <c r="M48" i="8"/>
  <c r="M89" i="8" s="1"/>
  <c r="H89" i="8"/>
  <c r="M7" i="8"/>
  <c r="L7" i="8"/>
  <c r="I89" i="7"/>
  <c r="I89" i="8"/>
  <c r="K48" i="8"/>
  <c r="K89" i="8" s="1"/>
  <c r="L48" i="8"/>
  <c r="L89" i="8" s="1"/>
  <c r="C89" i="7"/>
  <c r="G89" i="7"/>
  <c r="D89" i="7"/>
  <c r="H89" i="7"/>
  <c r="L48" i="7"/>
  <c r="K48" i="7"/>
  <c r="M48" i="7"/>
  <c r="L7" i="7"/>
  <c r="K7" i="7"/>
  <c r="M7" i="7"/>
  <c r="E89" i="8"/>
  <c r="F89" i="8"/>
  <c r="K100" i="8"/>
  <c r="L100" i="8"/>
  <c r="K100" i="7"/>
  <c r="M100" i="7"/>
  <c r="L100" i="7"/>
  <c r="C89" i="6"/>
  <c r="B89" i="6"/>
  <c r="M7" i="6"/>
  <c r="L7" i="6"/>
  <c r="K7" i="6"/>
  <c r="M48" i="6"/>
  <c r="L48" i="6"/>
  <c r="K48" i="6"/>
  <c r="L31" i="6"/>
  <c r="K31" i="6"/>
  <c r="C7" i="6"/>
  <c r="B7" i="6"/>
  <c r="M89" i="7" l="1"/>
  <c r="L89" i="7"/>
  <c r="K89" i="7"/>
  <c r="M12" i="1"/>
  <c r="M26" i="6"/>
  <c r="M23" i="6"/>
  <c r="M19" i="6"/>
  <c r="M14" i="6"/>
  <c r="M10" i="5"/>
  <c r="M23" i="5"/>
  <c r="M55" i="5"/>
  <c r="M95" i="5"/>
  <c r="M98" i="5"/>
  <c r="M99" i="5"/>
  <c r="K100" i="4"/>
  <c r="L100" i="4"/>
  <c r="M100" i="4"/>
  <c r="M99" i="4"/>
  <c r="M98" i="4"/>
  <c r="L98" i="4"/>
  <c r="K98" i="4"/>
  <c r="M95" i="4"/>
  <c r="L95" i="4"/>
  <c r="K95" i="4"/>
  <c r="M49" i="4"/>
  <c r="L49" i="4"/>
  <c r="K49" i="4"/>
  <c r="M8" i="4"/>
  <c r="L8" i="4"/>
  <c r="K8" i="4"/>
  <c r="L99" i="5"/>
  <c r="K99" i="5"/>
  <c r="L98" i="5"/>
  <c r="K98" i="5"/>
  <c r="M96" i="5"/>
  <c r="L96" i="5"/>
  <c r="K96" i="5"/>
  <c r="L95" i="5"/>
  <c r="K95" i="5"/>
  <c r="M49" i="5"/>
  <c r="L49" i="5"/>
  <c r="K49" i="5"/>
  <c r="M8" i="5"/>
  <c r="L8" i="5"/>
  <c r="K8" i="5"/>
  <c r="M98" i="6"/>
  <c r="L98" i="6"/>
  <c r="K98" i="6"/>
  <c r="M95" i="6"/>
  <c r="L95" i="6"/>
  <c r="K95" i="6"/>
  <c r="M49" i="6"/>
  <c r="L49" i="6"/>
  <c r="K49" i="6"/>
  <c r="M8" i="6"/>
  <c r="L8" i="6"/>
  <c r="K8" i="6"/>
  <c r="M99" i="6"/>
  <c r="L47" i="6"/>
  <c r="L45" i="6"/>
  <c r="L44" i="6"/>
  <c r="L43" i="6"/>
  <c r="L36" i="6"/>
  <c r="L34" i="6"/>
  <c r="L33" i="6"/>
  <c r="L32" i="6"/>
  <c r="L30" i="6"/>
  <c r="L29" i="6"/>
  <c r="L27" i="6"/>
  <c r="L26" i="6"/>
  <c r="L24" i="6"/>
  <c r="L23" i="6"/>
  <c r="L22" i="6"/>
  <c r="L21" i="6"/>
  <c r="L19" i="6"/>
  <c r="L14" i="6"/>
  <c r="L13" i="6"/>
  <c r="L12" i="6"/>
  <c r="L11" i="6"/>
  <c r="L10" i="6"/>
  <c r="L9" i="6"/>
  <c r="M97" i="6"/>
  <c r="M94" i="6"/>
  <c r="M100" i="6"/>
  <c r="K7" i="5"/>
  <c r="M89" i="6"/>
  <c r="M96" i="6"/>
  <c r="L94" i="6"/>
  <c r="K97" i="6"/>
  <c r="K94" i="6"/>
  <c r="M94" i="5"/>
  <c r="L81" i="4"/>
  <c r="K84" i="4"/>
  <c r="M98" i="3"/>
  <c r="M95" i="3"/>
  <c r="M97" i="4"/>
  <c r="M94" i="4"/>
  <c r="M96" i="4"/>
  <c r="M88" i="4" l="1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9" i="5" l="1"/>
  <c r="M100" i="5"/>
  <c r="K94" i="5"/>
  <c r="M48" i="5"/>
  <c r="L48" i="5"/>
  <c r="K48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4" i="5"/>
  <c r="M53" i="5"/>
  <c r="M52" i="5"/>
  <c r="M51" i="5"/>
  <c r="M50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12" i="5"/>
  <c r="M11" i="5"/>
  <c r="M9" i="5"/>
  <c r="L89" i="6"/>
  <c r="M88" i="6" l="1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5" i="6"/>
  <c r="M24" i="6"/>
  <c r="M22" i="6"/>
  <c r="M21" i="6"/>
  <c r="M20" i="6"/>
  <c r="M18" i="6"/>
  <c r="M17" i="6"/>
  <c r="M16" i="6"/>
  <c r="M15" i="6"/>
  <c r="M13" i="6"/>
  <c r="M12" i="6"/>
  <c r="M11" i="6"/>
  <c r="M10" i="6"/>
  <c r="M9" i="6"/>
  <c r="B89" i="4"/>
  <c r="B48" i="4"/>
  <c r="B7" i="4"/>
  <c r="B100" i="4"/>
  <c r="L97" i="4"/>
  <c r="L48" i="4" l="1"/>
  <c r="K48" i="4"/>
  <c r="L99" i="4"/>
  <c r="K99" i="4"/>
  <c r="L96" i="4"/>
  <c r="K96" i="4"/>
  <c r="K94" i="4" s="1"/>
  <c r="L88" i="4"/>
  <c r="K88" i="4"/>
  <c r="L87" i="4"/>
  <c r="K87" i="4"/>
  <c r="L86" i="4"/>
  <c r="K86" i="4"/>
  <c r="L85" i="4"/>
  <c r="K85" i="4"/>
  <c r="L84" i="4"/>
  <c r="L83" i="4"/>
  <c r="K83" i="4"/>
  <c r="L82" i="4"/>
  <c r="K82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94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K99" i="6"/>
  <c r="L99" i="6"/>
  <c r="L97" i="6"/>
  <c r="K96" i="6"/>
  <c r="L96" i="6"/>
  <c r="C94" i="6"/>
  <c r="D94" i="6"/>
  <c r="E94" i="6"/>
  <c r="F94" i="6"/>
  <c r="G94" i="6"/>
  <c r="H94" i="6"/>
  <c r="I94" i="6"/>
  <c r="J94" i="6"/>
  <c r="B94" i="6"/>
  <c r="L88" i="6"/>
  <c r="K88" i="6"/>
  <c r="L87" i="6"/>
  <c r="K87" i="6"/>
  <c r="L86" i="6"/>
  <c r="K86" i="6"/>
  <c r="L85" i="6"/>
  <c r="K85" i="6"/>
  <c r="L84" i="6"/>
  <c r="K84" i="6"/>
  <c r="L83" i="6"/>
  <c r="K83" i="6"/>
  <c r="L82" i="6"/>
  <c r="K82" i="6"/>
  <c r="L81" i="6"/>
  <c r="K81" i="6"/>
  <c r="L80" i="6"/>
  <c r="K80" i="6"/>
  <c r="L79" i="6"/>
  <c r="K79" i="6"/>
  <c r="L78" i="6"/>
  <c r="K78" i="6"/>
  <c r="L77" i="6"/>
  <c r="K77" i="6"/>
  <c r="L76" i="6"/>
  <c r="K76" i="6"/>
  <c r="L75" i="6"/>
  <c r="K75" i="6"/>
  <c r="L74" i="6"/>
  <c r="K74" i="6"/>
  <c r="L73" i="6"/>
  <c r="K73" i="6"/>
  <c r="L72" i="6"/>
  <c r="K72" i="6"/>
  <c r="L71" i="6"/>
  <c r="K71" i="6"/>
  <c r="L70" i="6"/>
  <c r="K70" i="6"/>
  <c r="L69" i="6"/>
  <c r="K69" i="6"/>
  <c r="L68" i="6"/>
  <c r="K68" i="6"/>
  <c r="L67" i="6"/>
  <c r="K67" i="6"/>
  <c r="L66" i="6"/>
  <c r="K66" i="6"/>
  <c r="L65" i="6"/>
  <c r="K65" i="6"/>
  <c r="L64" i="6"/>
  <c r="K64" i="6"/>
  <c r="L63" i="6"/>
  <c r="K63" i="6"/>
  <c r="L62" i="6"/>
  <c r="K62" i="6"/>
  <c r="L61" i="6"/>
  <c r="K61" i="6"/>
  <c r="L60" i="6"/>
  <c r="K60" i="6"/>
  <c r="L59" i="6"/>
  <c r="K59" i="6"/>
  <c r="L58" i="6"/>
  <c r="K58" i="6"/>
  <c r="L57" i="6"/>
  <c r="K57" i="6"/>
  <c r="L56" i="6"/>
  <c r="K56" i="6"/>
  <c r="L55" i="6"/>
  <c r="K55" i="6"/>
  <c r="L54" i="6"/>
  <c r="K54" i="6"/>
  <c r="L53" i="6"/>
  <c r="K53" i="6"/>
  <c r="L52" i="6"/>
  <c r="K52" i="6"/>
  <c r="L51" i="6"/>
  <c r="K51" i="6"/>
  <c r="L50" i="6"/>
  <c r="K50" i="6"/>
  <c r="K47" i="6"/>
  <c r="L46" i="6"/>
  <c r="K46" i="6"/>
  <c r="K45" i="6"/>
  <c r="K44" i="6"/>
  <c r="K43" i="6"/>
  <c r="L42" i="6"/>
  <c r="K42" i="6"/>
  <c r="L41" i="6"/>
  <c r="K41" i="6"/>
  <c r="L40" i="6"/>
  <c r="K40" i="6"/>
  <c r="L39" i="6"/>
  <c r="K39" i="6"/>
  <c r="L38" i="6"/>
  <c r="K38" i="6"/>
  <c r="L37" i="6"/>
  <c r="K37" i="6"/>
  <c r="K36" i="6"/>
  <c r="L35" i="6"/>
  <c r="K35" i="6"/>
  <c r="K34" i="6"/>
  <c r="K33" i="6"/>
  <c r="K32" i="6"/>
  <c r="K30" i="6"/>
  <c r="K29" i="6"/>
  <c r="L28" i="6"/>
  <c r="K28" i="6"/>
  <c r="K27" i="6"/>
  <c r="K26" i="6"/>
  <c r="L25" i="6"/>
  <c r="K25" i="6"/>
  <c r="K24" i="6"/>
  <c r="K23" i="6"/>
  <c r="K22" i="6"/>
  <c r="K21" i="6"/>
  <c r="L20" i="6"/>
  <c r="K20" i="6"/>
  <c r="K19" i="6"/>
  <c r="L18" i="6"/>
  <c r="K18" i="6"/>
  <c r="L17" i="6"/>
  <c r="K17" i="6"/>
  <c r="L16" i="6"/>
  <c r="K16" i="6"/>
  <c r="L15" i="6"/>
  <c r="K15" i="6"/>
  <c r="K14" i="6"/>
  <c r="K13" i="6"/>
  <c r="K12" i="6"/>
  <c r="K11" i="6"/>
  <c r="K10" i="6"/>
  <c r="K9" i="6"/>
  <c r="K8" i="3"/>
  <c r="K7" i="3"/>
  <c r="C97" i="6"/>
  <c r="D97" i="6"/>
  <c r="E97" i="6"/>
  <c r="F97" i="6"/>
  <c r="G97" i="6"/>
  <c r="H97" i="6"/>
  <c r="I97" i="6"/>
  <c r="J97" i="6"/>
  <c r="C97" i="5"/>
  <c r="D97" i="5"/>
  <c r="E97" i="5"/>
  <c r="F97" i="5"/>
  <c r="G97" i="5"/>
  <c r="H97" i="5"/>
  <c r="I97" i="5"/>
  <c r="J97" i="5"/>
  <c r="C94" i="5"/>
  <c r="D94" i="5"/>
  <c r="E94" i="5"/>
  <c r="F94" i="5"/>
  <c r="G94" i="5"/>
  <c r="H94" i="5"/>
  <c r="I94" i="5"/>
  <c r="J94" i="5"/>
  <c r="F100" i="4"/>
  <c r="J100" i="4"/>
  <c r="C97" i="4"/>
  <c r="D97" i="4"/>
  <c r="E97" i="4"/>
  <c r="F97" i="4"/>
  <c r="G97" i="4"/>
  <c r="H97" i="4"/>
  <c r="I97" i="4"/>
  <c r="J97" i="4"/>
  <c r="C94" i="4"/>
  <c r="C100" i="4" s="1"/>
  <c r="D94" i="4"/>
  <c r="D100" i="4" s="1"/>
  <c r="E94" i="4"/>
  <c r="E100" i="4" s="1"/>
  <c r="F94" i="4"/>
  <c r="G94" i="4"/>
  <c r="G100" i="4" s="1"/>
  <c r="H94" i="4"/>
  <c r="H100" i="4" s="1"/>
  <c r="I94" i="4"/>
  <c r="I100" i="4" s="1"/>
  <c r="J94" i="4"/>
  <c r="L94" i="4"/>
  <c r="J100" i="6" l="1"/>
  <c r="I100" i="6"/>
  <c r="H100" i="6"/>
  <c r="G100" i="6"/>
  <c r="F100" i="6"/>
  <c r="C100" i="6"/>
  <c r="B97" i="6"/>
  <c r="E100" i="6"/>
  <c r="D100" i="6"/>
  <c r="J48" i="6"/>
  <c r="I48" i="6"/>
  <c r="H48" i="6"/>
  <c r="G48" i="6"/>
  <c r="F48" i="6"/>
  <c r="E48" i="6"/>
  <c r="D48" i="6"/>
  <c r="C48" i="6"/>
  <c r="B48" i="6"/>
  <c r="K89" i="6"/>
  <c r="J7" i="6"/>
  <c r="I7" i="6"/>
  <c r="I89" i="6" s="1"/>
  <c r="H7" i="6"/>
  <c r="H89" i="6" s="1"/>
  <c r="G7" i="6"/>
  <c r="F7" i="6"/>
  <c r="F89" i="6" s="1"/>
  <c r="E7" i="6"/>
  <c r="E89" i="6" s="1"/>
  <c r="D7" i="6"/>
  <c r="M97" i="5"/>
  <c r="L97" i="5"/>
  <c r="L100" i="5" s="1"/>
  <c r="K97" i="5"/>
  <c r="J100" i="5"/>
  <c r="I100" i="5"/>
  <c r="H100" i="5"/>
  <c r="G100" i="5"/>
  <c r="C100" i="5"/>
  <c r="B97" i="5"/>
  <c r="F100" i="5"/>
  <c r="E100" i="5"/>
  <c r="D100" i="5"/>
  <c r="B94" i="5"/>
  <c r="B100" i="5" s="1"/>
  <c r="J48" i="5"/>
  <c r="I48" i="5"/>
  <c r="H48" i="5"/>
  <c r="G48" i="5"/>
  <c r="F48" i="5"/>
  <c r="E48" i="5"/>
  <c r="D48" i="5"/>
  <c r="C48" i="5"/>
  <c r="B48" i="5"/>
  <c r="L7" i="5"/>
  <c r="L89" i="5" s="1"/>
  <c r="J7" i="5"/>
  <c r="J89" i="5" s="1"/>
  <c r="I7" i="5"/>
  <c r="I89" i="5" s="1"/>
  <c r="H7" i="5"/>
  <c r="H89" i="5" s="1"/>
  <c r="G7" i="5"/>
  <c r="F7" i="5"/>
  <c r="F89" i="5" s="1"/>
  <c r="E7" i="5"/>
  <c r="E89" i="5" s="1"/>
  <c r="D7" i="5"/>
  <c r="C7" i="5"/>
  <c r="B7" i="5"/>
  <c r="B89" i="5" s="1"/>
  <c r="K97" i="4"/>
  <c r="B97" i="4"/>
  <c r="B94" i="4"/>
  <c r="J48" i="4"/>
  <c r="I48" i="4"/>
  <c r="H48" i="4"/>
  <c r="G48" i="4"/>
  <c r="F48" i="4"/>
  <c r="E48" i="4"/>
  <c r="D48" i="4"/>
  <c r="C48" i="4"/>
  <c r="L7" i="4"/>
  <c r="K7" i="4"/>
  <c r="K89" i="4" s="1"/>
  <c r="J7" i="4"/>
  <c r="J89" i="4" s="1"/>
  <c r="I7" i="4"/>
  <c r="I89" i="4" s="1"/>
  <c r="H7" i="4"/>
  <c r="H89" i="4" s="1"/>
  <c r="G7" i="4"/>
  <c r="F7" i="4"/>
  <c r="F89" i="4" s="1"/>
  <c r="E7" i="4"/>
  <c r="E89" i="4" s="1"/>
  <c r="D7" i="4"/>
  <c r="C7" i="4"/>
  <c r="C89" i="4" s="1"/>
  <c r="J89" i="6" l="1"/>
  <c r="G89" i="4"/>
  <c r="M48" i="4"/>
  <c r="M7" i="4"/>
  <c r="G89" i="5"/>
  <c r="D89" i="5"/>
  <c r="M7" i="5"/>
  <c r="G89" i="6"/>
  <c r="D89" i="6"/>
  <c r="B100" i="6"/>
  <c r="C89" i="5"/>
  <c r="D89" i="4"/>
  <c r="K100" i="5"/>
  <c r="K100" i="6"/>
  <c r="L100" i="6"/>
  <c r="K89" i="5"/>
  <c r="L89" i="4"/>
  <c r="M89" i="4" l="1"/>
  <c r="K99" i="3"/>
  <c r="L99" i="3"/>
  <c r="M99" i="3"/>
  <c r="L98" i="3"/>
  <c r="K98" i="3"/>
  <c r="K96" i="3"/>
  <c r="L96" i="3"/>
  <c r="M96" i="3"/>
  <c r="L95" i="3"/>
  <c r="K95" i="3"/>
  <c r="M99" i="2" l="1"/>
  <c r="L99" i="2"/>
  <c r="K99" i="2"/>
  <c r="L98" i="2"/>
  <c r="K98" i="2"/>
  <c r="M98" i="2"/>
  <c r="M96" i="2"/>
  <c r="L96" i="2"/>
  <c r="K96" i="2"/>
  <c r="L95" i="2"/>
  <c r="M95" i="2"/>
  <c r="K95" i="2"/>
  <c r="M99" i="1"/>
  <c r="M98" i="1"/>
  <c r="L99" i="1"/>
  <c r="L98" i="1"/>
  <c r="K99" i="1"/>
  <c r="K98" i="1"/>
  <c r="M96" i="1"/>
  <c r="L96" i="1"/>
  <c r="K96" i="1"/>
  <c r="M95" i="1"/>
  <c r="L95" i="1"/>
  <c r="K95" i="1"/>
  <c r="M97" i="3" l="1"/>
  <c r="L97" i="3"/>
  <c r="K97" i="3"/>
  <c r="J97" i="3"/>
  <c r="I97" i="3"/>
  <c r="H97" i="3"/>
  <c r="G97" i="3"/>
  <c r="F97" i="3"/>
  <c r="E97" i="3"/>
  <c r="D97" i="3"/>
  <c r="C97" i="3"/>
  <c r="B97" i="3"/>
  <c r="M94" i="3"/>
  <c r="M100" i="3" s="1"/>
  <c r="L94" i="3"/>
  <c r="L100" i="3" s="1"/>
  <c r="K94" i="3"/>
  <c r="K100" i="3" s="1"/>
  <c r="J94" i="3"/>
  <c r="J100" i="3" s="1"/>
  <c r="I94" i="3"/>
  <c r="I100" i="3" s="1"/>
  <c r="H94" i="3"/>
  <c r="H100" i="3" s="1"/>
  <c r="G94" i="3"/>
  <c r="G100" i="3" s="1"/>
  <c r="F94" i="3"/>
  <c r="F100" i="3" s="1"/>
  <c r="E94" i="3"/>
  <c r="E100" i="3" s="1"/>
  <c r="D94" i="3"/>
  <c r="D100" i="3" s="1"/>
  <c r="C94" i="3"/>
  <c r="C100" i="3" s="1"/>
  <c r="B94" i="3"/>
  <c r="B100" i="3" s="1"/>
  <c r="M97" i="2"/>
  <c r="L97" i="2"/>
  <c r="K97" i="2"/>
  <c r="J97" i="2"/>
  <c r="I97" i="2"/>
  <c r="H97" i="2"/>
  <c r="G97" i="2"/>
  <c r="F97" i="2"/>
  <c r="E97" i="2"/>
  <c r="D97" i="2"/>
  <c r="C97" i="2"/>
  <c r="B97" i="2"/>
  <c r="M94" i="2"/>
  <c r="M100" i="2" s="1"/>
  <c r="L94" i="2"/>
  <c r="K94" i="2"/>
  <c r="K100" i="2" s="1"/>
  <c r="J94" i="2"/>
  <c r="J100" i="2" s="1"/>
  <c r="I94" i="2"/>
  <c r="I100" i="2" s="1"/>
  <c r="H94" i="2"/>
  <c r="H100" i="2" s="1"/>
  <c r="G94" i="2"/>
  <c r="G100" i="2" s="1"/>
  <c r="F94" i="2"/>
  <c r="F100" i="2" s="1"/>
  <c r="E94" i="2"/>
  <c r="E100" i="2" s="1"/>
  <c r="D94" i="2"/>
  <c r="D100" i="2" s="1"/>
  <c r="C94" i="2"/>
  <c r="C100" i="2" s="1"/>
  <c r="B94" i="2"/>
  <c r="B100" i="2" s="1"/>
  <c r="D100" i="1"/>
  <c r="E100" i="1"/>
  <c r="G100" i="1"/>
  <c r="C97" i="1"/>
  <c r="D97" i="1"/>
  <c r="E97" i="1"/>
  <c r="F97" i="1"/>
  <c r="F100" i="1" s="1"/>
  <c r="G97" i="1"/>
  <c r="H97" i="1"/>
  <c r="I97" i="1"/>
  <c r="I100" i="1" s="1"/>
  <c r="J97" i="1"/>
  <c r="J100" i="1" s="1"/>
  <c r="K97" i="1"/>
  <c r="K100" i="1" s="1"/>
  <c r="L97" i="1"/>
  <c r="M97" i="1"/>
  <c r="M100" i="1" s="1"/>
  <c r="B97" i="1"/>
  <c r="C94" i="1"/>
  <c r="C100" i="1" s="1"/>
  <c r="D94" i="1"/>
  <c r="E94" i="1"/>
  <c r="F94" i="1"/>
  <c r="G94" i="1"/>
  <c r="H94" i="1"/>
  <c r="H100" i="1" s="1"/>
  <c r="I94" i="1"/>
  <c r="J94" i="1"/>
  <c r="K94" i="1"/>
  <c r="L94" i="1"/>
  <c r="L100" i="1" s="1"/>
  <c r="M94" i="1"/>
  <c r="B94" i="1"/>
  <c r="B100" i="1" s="1"/>
  <c r="L100" i="2" l="1"/>
  <c r="M50" i="3"/>
  <c r="L50" i="3"/>
  <c r="K50" i="3"/>
  <c r="M49" i="3"/>
  <c r="L49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49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D8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49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8" i="2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49" i="1"/>
  <c r="M9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4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49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B48" i="2" l="1"/>
  <c r="C48" i="2"/>
  <c r="D48" i="2"/>
  <c r="E48" i="2"/>
  <c r="F48" i="2"/>
  <c r="G48" i="2"/>
  <c r="H48" i="2"/>
  <c r="I48" i="2"/>
  <c r="J48" i="2"/>
  <c r="K48" i="2"/>
  <c r="L48" i="2"/>
  <c r="M48" i="2"/>
  <c r="J48" i="3" l="1"/>
  <c r="I48" i="3"/>
  <c r="H48" i="3"/>
  <c r="G48" i="3"/>
  <c r="F48" i="3"/>
  <c r="E48" i="3"/>
  <c r="D48" i="3"/>
  <c r="C48" i="3"/>
  <c r="B48" i="3"/>
  <c r="J7" i="3"/>
  <c r="I7" i="3"/>
  <c r="H7" i="3"/>
  <c r="G7" i="3"/>
  <c r="F7" i="3"/>
  <c r="E7" i="3"/>
  <c r="D7" i="3"/>
  <c r="C7" i="3"/>
  <c r="B7" i="3"/>
  <c r="G89" i="3" l="1"/>
  <c r="E89" i="3"/>
  <c r="I89" i="3"/>
  <c r="D89" i="3"/>
  <c r="F89" i="3"/>
  <c r="J89" i="3"/>
  <c r="H89" i="3"/>
  <c r="C89" i="3"/>
  <c r="L48" i="3"/>
  <c r="B89" i="3"/>
  <c r="K48" i="3"/>
  <c r="M48" i="3"/>
  <c r="L7" i="3"/>
  <c r="M7" i="3"/>
  <c r="L89" i="3" l="1"/>
  <c r="K89" i="3"/>
  <c r="M89" i="3"/>
  <c r="J7" i="2"/>
  <c r="I7" i="2"/>
  <c r="H7" i="2"/>
  <c r="H89" i="2" s="1"/>
  <c r="G7" i="2"/>
  <c r="F7" i="2"/>
  <c r="F89" i="2" s="1"/>
  <c r="E7" i="2"/>
  <c r="E89" i="2" s="1"/>
  <c r="D7" i="2"/>
  <c r="C7" i="2"/>
  <c r="B7" i="2"/>
  <c r="I89" i="2" l="1"/>
  <c r="G89" i="2"/>
  <c r="J89" i="2"/>
  <c r="B89" i="2"/>
  <c r="C89" i="2"/>
  <c r="M7" i="2"/>
  <c r="K7" i="2"/>
  <c r="L7" i="2"/>
  <c r="L89" i="2" l="1"/>
  <c r="K89" i="2"/>
  <c r="M89" i="2"/>
  <c r="J48" i="1"/>
  <c r="I48" i="1"/>
  <c r="H48" i="1"/>
  <c r="G48" i="1"/>
  <c r="F48" i="1"/>
  <c r="E48" i="1"/>
  <c r="D48" i="1"/>
  <c r="C48" i="1"/>
  <c r="B48" i="1"/>
  <c r="J7" i="1"/>
  <c r="I7" i="1"/>
  <c r="H7" i="1"/>
  <c r="G7" i="1"/>
  <c r="F7" i="1"/>
  <c r="E7" i="1"/>
  <c r="D7" i="1"/>
  <c r="C7" i="1"/>
  <c r="B7" i="1"/>
  <c r="D89" i="1" l="1"/>
  <c r="I89" i="1"/>
  <c r="J89" i="1"/>
  <c r="G89" i="1"/>
  <c r="H89" i="1"/>
  <c r="E89" i="1"/>
  <c r="F89" i="1"/>
  <c r="B89" i="1"/>
  <c r="C89" i="1"/>
  <c r="M48" i="1"/>
  <c r="M7" i="1"/>
  <c r="K48" i="1"/>
  <c r="L48" i="1"/>
  <c r="L7" i="1"/>
  <c r="K7" i="1"/>
  <c r="M89" i="1" l="1"/>
  <c r="L89" i="1"/>
  <c r="K89" i="1"/>
</calcChain>
</file>

<file path=xl/sharedStrings.xml><?xml version="1.0" encoding="utf-8"?>
<sst xmlns="http://schemas.openxmlformats.org/spreadsheetml/2006/main" count="1500" uniqueCount="70">
  <si>
    <t>Nota: "Vehículos Livianos" incluye automóviles, camionetas, motocicletas u otro tipo de vehículos menores. "Vehículos de Pasajeros" incluye Buses. "Vehículos de Carga" incluye Camiones</t>
  </si>
  <si>
    <t>Vehículos Livianos</t>
  </si>
  <si>
    <t>Vehículos de Pasajeros</t>
  </si>
  <si>
    <t>Vehículos de Carga</t>
  </si>
  <si>
    <t>Total Vehículos</t>
  </si>
  <si>
    <t>Total Viajeros</t>
  </si>
  <si>
    <t>Total Carga (Kg.)</t>
  </si>
  <si>
    <t>Flujo / Avanzada</t>
  </si>
  <si>
    <t>Vehículos</t>
  </si>
  <si>
    <t>Viajeros</t>
  </si>
  <si>
    <t>Carga (Kg.)</t>
  </si>
  <si>
    <t>Ingreso</t>
  </si>
  <si>
    <t>Salida</t>
  </si>
  <si>
    <t>Total general</t>
  </si>
  <si>
    <t>Visviri</t>
  </si>
  <si>
    <t>Concordia (Chacalluta)</t>
  </si>
  <si>
    <t>Chungará</t>
  </si>
  <si>
    <t>Colchane</t>
  </si>
  <si>
    <t>Ollague</t>
  </si>
  <si>
    <t>San Pedro de Atacama</t>
  </si>
  <si>
    <t>Sico</t>
  </si>
  <si>
    <t>Jama</t>
  </si>
  <si>
    <t>San Francisco</t>
  </si>
  <si>
    <t>Pircas Negras</t>
  </si>
  <si>
    <t>Agua Negra (Rivadavia)</t>
  </si>
  <si>
    <t>Cristo Redentor (Los Libertadores)</t>
  </si>
  <si>
    <t>Vergara (Los Queñes)</t>
  </si>
  <si>
    <t>Pehuenche (El Maule)</t>
  </si>
  <si>
    <t>Icalma</t>
  </si>
  <si>
    <t>Pino Hachado (Liucura)</t>
  </si>
  <si>
    <t>Mamuil Malal (Puesco)</t>
  </si>
  <si>
    <t>Cardenal Samoré (Puyehue)</t>
  </si>
  <si>
    <t xml:space="preserve">HuaHum </t>
  </si>
  <si>
    <t>Carirriñe</t>
  </si>
  <si>
    <t>Pérez Rosales (Peulla)</t>
  </si>
  <si>
    <t>Futaleufú</t>
  </si>
  <si>
    <t>Coyhaique Alto</t>
  </si>
  <si>
    <t>Rio Jeinemeni (Chile Chico)</t>
  </si>
  <si>
    <t>Huemules</t>
  </si>
  <si>
    <t>Dorotea</t>
  </si>
  <si>
    <t>Integración Austral (Monte Aymond)</t>
  </si>
  <si>
    <t>San Sebastián</t>
  </si>
  <si>
    <t>Río Don Guillermo</t>
  </si>
  <si>
    <t>REPORTE MENSUAL DE TRÁFICO TERRESTRE, SERVICIO NACIONAL DE ADUANAS, ENERO 2017</t>
  </si>
  <si>
    <t>REPORTE MENSUAL DE TRÁFICO TERRESTRE, SERVICIO NACIONAL DE ADUANAS, FEBRERO 2017</t>
  </si>
  <si>
    <t>REPORTE MENSUAL DE TRÁFICO TERRESTRE, SERVICIO NACIONAL DE ADUANAS, MARZO 2017</t>
  </si>
  <si>
    <t>Pichachén</t>
  </si>
  <si>
    <t>Las Pampas (Lago Verde)(1)</t>
  </si>
  <si>
    <t>Roballos (Backer) (1)</t>
  </si>
  <si>
    <t>Pampa Alta (1)</t>
  </si>
  <si>
    <t xml:space="preserve">Triana (1)  </t>
  </si>
  <si>
    <t>Laurita (Casas Viejas)</t>
  </si>
  <si>
    <t>Río Bellavista</t>
  </si>
  <si>
    <t>Ibáñez Pallavicini (1)</t>
  </si>
  <si>
    <t>Río Frías (Appeleg) (1)</t>
  </si>
  <si>
    <t>Río Manso (El León) (1)</t>
  </si>
  <si>
    <t>Río Encuentro (Alto Palena)</t>
  </si>
  <si>
    <t>Flujo / Control Interno</t>
  </si>
  <si>
    <t>QUILLAGUA</t>
  </si>
  <si>
    <t>EL LOA</t>
  </si>
  <si>
    <t>REPORTE MENSUAL DE TRÁFICO TERRESTRE, SERVICIO NACIONAL DE ADUANAS, ABRIL 2017</t>
  </si>
  <si>
    <t>REPORTE MENSUAL DE TRÁFICO TERRESTRE, SERVICIO NACIONAL DE ADUANAS, MAYO 2017</t>
  </si>
  <si>
    <t>REPORTE MENSUAL DE TRÁFICO TERRESTRE, SERVICIO NACIONAL DE ADUANAS, JUNIO 2017</t>
  </si>
  <si>
    <t>REPORTE MENSUAL DE TRÁFICO TERRESTRE, SERVICIO NACIONAL DE ADUANAS, OCTUBRE 2017</t>
  </si>
  <si>
    <t>REPORTE MENSUAL DE TRÁFICO TERRESTRE, SERVICIO NACIONAL DE ADUANAS, SEPTIEMBRE 2017</t>
  </si>
  <si>
    <t>REPORTE MENSUAL DE TRÁFICO TERRESTRE, SERVICIO NACIONAL DE ADUANAS, AGOSTO 2017</t>
  </si>
  <si>
    <t>REPORTE MENSUAL DE TRÁFICO TERRESTRE, SERVICIO NACIONAL DE ADUANAS, JULIO 2017</t>
  </si>
  <si>
    <t>Fuente: Sistema de Vehículos y SIROTE del Servicio Nacional de Aduanas y Sintesis Mensual de Trafico Terrestre. Cifras en revisión.</t>
  </si>
  <si>
    <t>REPORTE MENSUAL DE TRÁFICO TERRESTRE, SERVICIO NACIONAL DE ADUANAS, NOVIEMBRE 2017</t>
  </si>
  <si>
    <t>REPORTE MENSUAL DE TRÁFICO TERRESTRE, SERVICIO NACIONAL DE ADUANAS,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</si>
</sst>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Verdan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1" applyFill="1"/>
    <xf numFmtId="0" fontId="2" fillId="3" borderId="0" xfId="1" applyFont="1" applyFill="1"/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/>
    <xf numFmtId="0" fontId="3" fillId="5" borderId="0" xfId="1" applyFont="1" applyFill="1" applyAlignment="1">
      <alignment horizontal="left"/>
    </xf>
    <xf numFmtId="3" fontId="3" fillId="5" borderId="0" xfId="1" applyNumberFormat="1" applyFont="1" applyFill="1"/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164" fontId="3" fillId="5" borderId="0" xfId="3" applyNumberFormat="1" applyFont="1" applyFill="1"/>
    <xf numFmtId="164" fontId="4" fillId="2" borderId="0" xfId="3" applyNumberFormat="1" applyFont="1" applyFill="1"/>
    <xf numFmtId="164" fontId="4" fillId="2" borderId="0" xfId="1" applyNumberFormat="1" applyFill="1"/>
    <xf numFmtId="0" fontId="3" fillId="2" borderId="1" xfId="1" applyFont="1" applyFill="1" applyBorder="1" applyAlignment="1">
      <alignment horizontal="left"/>
    </xf>
    <xf numFmtId="164" fontId="3" fillId="2" borderId="1" xfId="3" applyNumberFormat="1" applyFont="1" applyFill="1" applyBorder="1"/>
    <xf numFmtId="3" fontId="3" fillId="2" borderId="1" xfId="1" applyNumberFormat="1" applyFont="1" applyFill="1" applyBorder="1"/>
    <xf numFmtId="0" fontId="0" fillId="2" borderId="0" xfId="0" applyFill="1"/>
    <xf numFmtId="164" fontId="0" fillId="2" borderId="0" xfId="0" applyNumberFormat="1" applyFill="1"/>
    <xf numFmtId="164" fontId="0" fillId="2" borderId="0" xfId="3" applyNumberFormat="1" applyFont="1" applyFill="1"/>
    <xf numFmtId="0" fontId="1" fillId="2" borderId="0" xfId="1" applyFont="1" applyFill="1" applyAlignment="1">
      <alignment horizontal="left" indent="1"/>
    </xf>
    <xf numFmtId="3" fontId="1" fillId="2" borderId="0" xfId="1" applyNumberFormat="1" applyFont="1" applyFill="1"/>
    <xf numFmtId="0" fontId="0" fillId="2" borderId="0" xfId="1" applyFont="1" applyFill="1" applyAlignment="1">
      <alignment horizontal="left" indent="1"/>
    </xf>
    <xf numFmtId="165" fontId="4" fillId="2" borderId="0" xfId="3" applyNumberFormat="1" applyFont="1" applyFill="1"/>
    <xf numFmtId="165" fontId="0" fillId="2" borderId="0" xfId="0" applyNumberFormat="1" applyFill="1"/>
    <xf numFmtId="0" fontId="7" fillId="2" borderId="0" xfId="1" applyFont="1" applyFill="1" applyAlignment="1">
      <alignment horizontal="left" indent="1"/>
    </xf>
    <xf numFmtId="3" fontId="4" fillId="2" borderId="0" xfId="1" applyNumberFormat="1" applyFill="1"/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3" fillId="6" borderId="0" xfId="1" applyNumberFormat="1" applyFont="1" applyFill="1"/>
    <xf numFmtId="0" fontId="2" fillId="3" borderId="0" xfId="1" applyFont="1" applyFill="1" applyAlignment="1">
      <alignment horizontal="center" vertic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</cellXfs>
  <cellStyles count="4">
    <cellStyle name="Millares" xfId="3" builtinId="3"/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39.7109375" style="1" bestFit="1" customWidth="1"/>
    <col min="2" max="2" width="14" style="1" bestFit="1" customWidth="1"/>
    <col min="3" max="3" width="12" style="1" bestFit="1" customWidth="1"/>
    <col min="4" max="4" width="15.5703125" style="1" bestFit="1" customWidth="1"/>
    <col min="5" max="5" width="14" style="1" bestFit="1" customWidth="1"/>
    <col min="6" max="6" width="12" style="1" bestFit="1" customWidth="1"/>
    <col min="7" max="7" width="15.5703125" style="1" bestFit="1" customWidth="1"/>
    <col min="8" max="8" width="15.85546875" style="1" bestFit="1" customWidth="1"/>
    <col min="9" max="9" width="12" style="1" customWidth="1"/>
    <col min="10" max="10" width="18.140625" style="1" bestFit="1" customWidth="1"/>
    <col min="11" max="11" width="21.28515625" style="1" bestFit="1" customWidth="1"/>
    <col min="12" max="12" width="17.28515625" style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33" t="s">
        <v>4</v>
      </c>
      <c r="L5" s="33" t="s">
        <v>5</v>
      </c>
      <c r="M5" s="33" t="s">
        <v>6</v>
      </c>
    </row>
    <row r="6" spans="1:13" x14ac:dyDescent="0.25">
      <c r="A6" s="2" t="s">
        <v>7</v>
      </c>
      <c r="B6" s="32" t="s">
        <v>8</v>
      </c>
      <c r="C6" s="32" t="s">
        <v>9</v>
      </c>
      <c r="D6" s="32" t="s">
        <v>10</v>
      </c>
      <c r="E6" s="33" t="s">
        <v>8</v>
      </c>
      <c r="F6" s="33" t="s">
        <v>9</v>
      </c>
      <c r="G6" s="33" t="s">
        <v>10</v>
      </c>
      <c r="H6" s="32" t="s">
        <v>8</v>
      </c>
      <c r="I6" s="32" t="s">
        <v>9</v>
      </c>
      <c r="J6" s="32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147597</v>
      </c>
      <c r="C7" s="7">
        <f>SUM(C8:C47)</f>
        <v>461546</v>
      </c>
      <c r="D7" s="7">
        <f>SUM(E8:E47)</f>
        <v>24100</v>
      </c>
      <c r="E7" s="7">
        <f>SUM(F8:F47)</f>
        <v>356213</v>
      </c>
      <c r="F7" s="7">
        <f>SUM(H8:H47)</f>
        <v>36817</v>
      </c>
      <c r="G7" s="7">
        <f>SUM(I8:I47)</f>
        <v>38712</v>
      </c>
      <c r="H7" s="7">
        <f t="shared" ref="H7:M7" si="0">SUM(H8:H47)</f>
        <v>36817</v>
      </c>
      <c r="I7" s="7">
        <f t="shared" si="0"/>
        <v>38712</v>
      </c>
      <c r="J7" s="7">
        <f t="shared" si="0"/>
        <v>577885988.26999998</v>
      </c>
      <c r="K7" s="7">
        <f t="shared" si="0"/>
        <v>208514</v>
      </c>
      <c r="L7" s="7">
        <f t="shared" si="0"/>
        <v>856471</v>
      </c>
      <c r="M7" s="7">
        <f t="shared" si="0"/>
        <v>577885988.26999998</v>
      </c>
    </row>
    <row r="8" spans="1:13" x14ac:dyDescent="0.25">
      <c r="A8" s="21" t="s">
        <v>14</v>
      </c>
      <c r="B8" s="22">
        <v>29</v>
      </c>
      <c r="C8" s="22">
        <v>78</v>
      </c>
      <c r="E8" s="1">
        <v>0</v>
      </c>
      <c r="F8" s="22">
        <v>0</v>
      </c>
      <c r="H8" s="22">
        <v>16</v>
      </c>
      <c r="I8" s="1">
        <v>25</v>
      </c>
      <c r="J8" s="22">
        <v>8280</v>
      </c>
      <c r="K8" s="22">
        <f>+B8+E8+H8</f>
        <v>45</v>
      </c>
      <c r="L8" s="22">
        <f>+C8+F8+I8</f>
        <v>103</v>
      </c>
      <c r="M8" s="22">
        <f>+D8+G8+J8</f>
        <v>8280</v>
      </c>
    </row>
    <row r="9" spans="1:13" x14ac:dyDescent="0.25">
      <c r="A9" s="21" t="s">
        <v>15</v>
      </c>
      <c r="B9" s="22">
        <v>32615</v>
      </c>
      <c r="C9" s="22">
        <v>105870</v>
      </c>
      <c r="E9" s="1">
        <v>18300</v>
      </c>
      <c r="F9" s="22">
        <v>175280</v>
      </c>
      <c r="H9" s="22">
        <v>2412</v>
      </c>
      <c r="I9" s="1">
        <v>2493</v>
      </c>
      <c r="J9" s="22">
        <v>27229310.300000001</v>
      </c>
      <c r="K9" s="22">
        <f t="shared" ref="K9:K72" si="1">+B9+E9+H9</f>
        <v>53327</v>
      </c>
      <c r="L9" s="22">
        <f t="shared" ref="L9:L72" si="2">+C9+F9+I9</f>
        <v>283643</v>
      </c>
      <c r="M9" s="22">
        <f t="shared" ref="M9:M72" si="3">+D9+G9+J9</f>
        <v>27229310.300000001</v>
      </c>
    </row>
    <row r="10" spans="1:13" x14ac:dyDescent="0.25">
      <c r="A10" s="21" t="s">
        <v>16</v>
      </c>
      <c r="B10" s="22">
        <v>1001</v>
      </c>
      <c r="C10" s="22">
        <v>3994</v>
      </c>
      <c r="E10" s="1">
        <v>392</v>
      </c>
      <c r="F10" s="22">
        <v>16086</v>
      </c>
      <c r="H10" s="22">
        <v>7428</v>
      </c>
      <c r="I10" s="1">
        <v>8015</v>
      </c>
      <c r="J10" s="22">
        <v>92227904.439999998</v>
      </c>
      <c r="K10" s="22">
        <f t="shared" si="1"/>
        <v>8821</v>
      </c>
      <c r="L10" s="22">
        <f t="shared" si="2"/>
        <v>28095</v>
      </c>
      <c r="M10" s="22">
        <f t="shared" si="3"/>
        <v>92227904.439999998</v>
      </c>
    </row>
    <row r="11" spans="1:13" x14ac:dyDescent="0.25">
      <c r="A11" s="21" t="s">
        <v>17</v>
      </c>
      <c r="B11" s="22">
        <v>1118</v>
      </c>
      <c r="C11" s="22">
        <v>4026</v>
      </c>
      <c r="E11" s="1">
        <v>1176</v>
      </c>
      <c r="F11" s="22">
        <v>37073</v>
      </c>
      <c r="H11" s="22">
        <v>2033</v>
      </c>
      <c r="I11" s="1">
        <v>2097</v>
      </c>
      <c r="J11" s="22">
        <v>14874077.460000001</v>
      </c>
      <c r="K11" s="22">
        <f t="shared" si="1"/>
        <v>4327</v>
      </c>
      <c r="L11" s="22">
        <f t="shared" si="2"/>
        <v>43196</v>
      </c>
      <c r="M11" s="22">
        <f t="shared" si="3"/>
        <v>14874077.460000001</v>
      </c>
    </row>
    <row r="12" spans="1:13" x14ac:dyDescent="0.25">
      <c r="A12" s="21" t="s">
        <v>18</v>
      </c>
      <c r="B12" s="22">
        <v>413</v>
      </c>
      <c r="C12" s="22">
        <v>1225</v>
      </c>
      <c r="E12" s="1">
        <v>56</v>
      </c>
      <c r="F12" s="22">
        <v>2160</v>
      </c>
      <c r="H12" s="22">
        <v>438</v>
      </c>
      <c r="I12" s="1">
        <v>448</v>
      </c>
      <c r="J12" s="22">
        <v>7399598.6399999997</v>
      </c>
      <c r="K12" s="22">
        <f t="shared" si="1"/>
        <v>907</v>
      </c>
      <c r="L12" s="22">
        <f t="shared" si="2"/>
        <v>3833</v>
      </c>
      <c r="M12" s="22">
        <f t="shared" si="3"/>
        <v>7399598.6399999997</v>
      </c>
    </row>
    <row r="13" spans="1:13" x14ac:dyDescent="0.25">
      <c r="A13" s="21" t="s">
        <v>19</v>
      </c>
      <c r="B13" s="22">
        <v>42</v>
      </c>
      <c r="C13" s="22">
        <v>105</v>
      </c>
      <c r="E13" s="1">
        <v>2</v>
      </c>
      <c r="F13" s="22">
        <v>37</v>
      </c>
      <c r="H13" s="22">
        <v>89</v>
      </c>
      <c r="I13" s="1">
        <v>89</v>
      </c>
      <c r="J13" s="22">
        <v>1153467.49</v>
      </c>
      <c r="K13" s="22">
        <f t="shared" si="1"/>
        <v>133</v>
      </c>
      <c r="L13" s="22">
        <f t="shared" si="2"/>
        <v>231</v>
      </c>
      <c r="M13" s="22">
        <f t="shared" si="3"/>
        <v>1153467.49</v>
      </c>
    </row>
    <row r="14" spans="1:13" x14ac:dyDescent="0.25">
      <c r="A14" s="21" t="s">
        <v>21</v>
      </c>
      <c r="B14" s="22">
        <v>2824</v>
      </c>
      <c r="C14" s="22">
        <v>8895</v>
      </c>
      <c r="E14" s="1">
        <v>113</v>
      </c>
      <c r="F14" s="22">
        <v>4199</v>
      </c>
      <c r="H14" s="22">
        <v>1138</v>
      </c>
      <c r="I14" s="1">
        <v>1216</v>
      </c>
      <c r="J14" s="22">
        <v>9248768.1099999994</v>
      </c>
      <c r="K14" s="22">
        <f t="shared" si="1"/>
        <v>4075</v>
      </c>
      <c r="L14" s="22">
        <f t="shared" si="2"/>
        <v>14310</v>
      </c>
      <c r="M14" s="22">
        <f t="shared" si="3"/>
        <v>9248768.1099999994</v>
      </c>
    </row>
    <row r="15" spans="1:13" x14ac:dyDescent="0.25">
      <c r="A15" s="21" t="s">
        <v>20</v>
      </c>
      <c r="B15" s="22">
        <v>183</v>
      </c>
      <c r="C15" s="22">
        <v>574</v>
      </c>
      <c r="E15" s="22">
        <v>2</v>
      </c>
      <c r="F15" s="22">
        <v>4</v>
      </c>
      <c r="H15" s="22">
        <v>0</v>
      </c>
      <c r="I15" s="22">
        <v>0</v>
      </c>
      <c r="J15" s="22">
        <v>0</v>
      </c>
      <c r="K15" s="22">
        <f t="shared" si="1"/>
        <v>185</v>
      </c>
      <c r="L15" s="22">
        <f t="shared" si="2"/>
        <v>578</v>
      </c>
      <c r="M15" s="22">
        <f t="shared" si="3"/>
        <v>0</v>
      </c>
    </row>
    <row r="16" spans="1:13" x14ac:dyDescent="0.25">
      <c r="A16" s="21" t="s">
        <v>22</v>
      </c>
      <c r="B16" s="22">
        <v>281</v>
      </c>
      <c r="C16" s="22">
        <v>858</v>
      </c>
      <c r="E16" s="22">
        <v>0</v>
      </c>
      <c r="F16" s="22">
        <v>0</v>
      </c>
      <c r="H16" s="22">
        <v>0</v>
      </c>
      <c r="I16" s="22">
        <v>0</v>
      </c>
      <c r="J16" s="22">
        <v>0</v>
      </c>
      <c r="K16" s="22">
        <f t="shared" si="1"/>
        <v>281</v>
      </c>
      <c r="L16" s="22">
        <f t="shared" si="2"/>
        <v>858</v>
      </c>
      <c r="M16" s="22">
        <f t="shared" si="3"/>
        <v>0</v>
      </c>
    </row>
    <row r="17" spans="1:13" x14ac:dyDescent="0.25">
      <c r="A17" s="21" t="s">
        <v>23</v>
      </c>
      <c r="B17" s="22">
        <v>65</v>
      </c>
      <c r="C17" s="22">
        <v>187</v>
      </c>
      <c r="E17" s="22">
        <v>0</v>
      </c>
      <c r="F17" s="22">
        <v>0</v>
      </c>
      <c r="H17" s="22">
        <v>0</v>
      </c>
      <c r="I17" s="22">
        <v>0</v>
      </c>
      <c r="J17" s="22">
        <v>0</v>
      </c>
      <c r="K17" s="22">
        <f t="shared" si="1"/>
        <v>65</v>
      </c>
      <c r="L17" s="22">
        <f t="shared" si="2"/>
        <v>187</v>
      </c>
      <c r="M17" s="22">
        <f t="shared" si="3"/>
        <v>0</v>
      </c>
    </row>
    <row r="18" spans="1:13" x14ac:dyDescent="0.25">
      <c r="A18" s="21" t="s">
        <v>24</v>
      </c>
      <c r="B18" s="22">
        <v>2205</v>
      </c>
      <c r="C18" s="22">
        <v>7776</v>
      </c>
      <c r="E18" s="22">
        <v>8</v>
      </c>
      <c r="F18" s="22">
        <v>243</v>
      </c>
      <c r="H18" s="22">
        <v>0</v>
      </c>
      <c r="I18" s="22">
        <v>0</v>
      </c>
      <c r="J18" s="22">
        <v>0</v>
      </c>
      <c r="K18" s="22">
        <f t="shared" si="1"/>
        <v>2213</v>
      </c>
      <c r="L18" s="22">
        <f t="shared" si="2"/>
        <v>8019</v>
      </c>
      <c r="M18" s="22">
        <f t="shared" si="3"/>
        <v>0</v>
      </c>
    </row>
    <row r="19" spans="1:13" x14ac:dyDescent="0.25">
      <c r="A19" s="21" t="s">
        <v>25</v>
      </c>
      <c r="B19" s="22">
        <v>29750</v>
      </c>
      <c r="C19" s="22">
        <v>95353</v>
      </c>
      <c r="E19" s="1">
        <v>1347</v>
      </c>
      <c r="F19" s="22">
        <v>52436</v>
      </c>
      <c r="H19" s="22">
        <v>13332</v>
      </c>
      <c r="I19" s="1">
        <v>13608</v>
      </c>
      <c r="J19" s="22">
        <v>280675284.63999999</v>
      </c>
      <c r="K19" s="22">
        <f t="shared" si="1"/>
        <v>44429</v>
      </c>
      <c r="L19" s="22">
        <f t="shared" si="2"/>
        <v>161397</v>
      </c>
      <c r="M19" s="22">
        <f t="shared" si="3"/>
        <v>280675284.63999999</v>
      </c>
    </row>
    <row r="20" spans="1:13" x14ac:dyDescent="0.25">
      <c r="A20" s="21" t="s">
        <v>26</v>
      </c>
      <c r="B20" s="22">
        <v>24</v>
      </c>
      <c r="C20" s="22">
        <v>70</v>
      </c>
      <c r="E20" s="22">
        <v>0</v>
      </c>
      <c r="F20" s="22">
        <v>0</v>
      </c>
      <c r="H20" s="22">
        <v>0</v>
      </c>
      <c r="I20" s="22">
        <v>0</v>
      </c>
      <c r="J20" s="22">
        <v>0</v>
      </c>
      <c r="K20" s="22">
        <f t="shared" si="1"/>
        <v>24</v>
      </c>
      <c r="L20" s="22">
        <f t="shared" si="2"/>
        <v>70</v>
      </c>
      <c r="M20" s="22">
        <f t="shared" si="3"/>
        <v>0</v>
      </c>
    </row>
    <row r="21" spans="1:13" x14ac:dyDescent="0.25">
      <c r="A21" s="21" t="s">
        <v>27</v>
      </c>
      <c r="B21" s="22">
        <v>1757</v>
      </c>
      <c r="C21" s="22">
        <v>5414</v>
      </c>
      <c r="E21" s="1">
        <v>15</v>
      </c>
      <c r="F21" s="22">
        <v>360</v>
      </c>
      <c r="H21" s="22">
        <v>0</v>
      </c>
      <c r="I21" s="1">
        <v>0</v>
      </c>
      <c r="J21" s="22">
        <v>0</v>
      </c>
      <c r="K21" s="22">
        <f t="shared" si="1"/>
        <v>1772</v>
      </c>
      <c r="L21" s="22">
        <f t="shared" si="2"/>
        <v>5774</v>
      </c>
      <c r="M21" s="22">
        <f t="shared" si="3"/>
        <v>0</v>
      </c>
    </row>
    <row r="22" spans="1:13" x14ac:dyDescent="0.25">
      <c r="A22" s="21" t="s">
        <v>28</v>
      </c>
      <c r="B22" s="22">
        <v>1846</v>
      </c>
      <c r="C22" s="22">
        <v>5691</v>
      </c>
      <c r="E22" s="1">
        <v>2</v>
      </c>
      <c r="F22" s="22">
        <v>16</v>
      </c>
      <c r="H22" s="22">
        <v>0</v>
      </c>
      <c r="I22" s="1">
        <v>0</v>
      </c>
      <c r="J22" s="22">
        <v>0</v>
      </c>
      <c r="K22" s="22">
        <f t="shared" si="1"/>
        <v>1848</v>
      </c>
      <c r="L22" s="22">
        <f t="shared" si="2"/>
        <v>5707</v>
      </c>
      <c r="M22" s="22">
        <f t="shared" si="3"/>
        <v>0</v>
      </c>
    </row>
    <row r="23" spans="1:13" x14ac:dyDescent="0.25">
      <c r="A23" s="21" t="s">
        <v>29</v>
      </c>
      <c r="B23" s="22">
        <v>5971</v>
      </c>
      <c r="C23" s="22">
        <v>18889</v>
      </c>
      <c r="E23" s="1">
        <v>138</v>
      </c>
      <c r="F23" s="22">
        <v>7497</v>
      </c>
      <c r="H23" s="22">
        <v>1371</v>
      </c>
      <c r="I23" s="1">
        <v>1385</v>
      </c>
      <c r="J23" s="22">
        <v>31988539.57</v>
      </c>
      <c r="K23" s="22">
        <f t="shared" si="1"/>
        <v>7480</v>
      </c>
      <c r="L23" s="22">
        <f t="shared" si="2"/>
        <v>27771</v>
      </c>
      <c r="M23" s="22">
        <f t="shared" si="3"/>
        <v>31988539.57</v>
      </c>
    </row>
    <row r="24" spans="1:13" x14ac:dyDescent="0.25">
      <c r="A24" s="21" t="s">
        <v>30</v>
      </c>
      <c r="B24" s="22">
        <v>6389</v>
      </c>
      <c r="C24" s="22">
        <v>20441</v>
      </c>
      <c r="E24" s="1">
        <v>188</v>
      </c>
      <c r="F24" s="22">
        <v>5573</v>
      </c>
      <c r="H24" s="22">
        <v>0</v>
      </c>
      <c r="I24" s="1">
        <v>0</v>
      </c>
      <c r="J24" s="22">
        <v>0</v>
      </c>
      <c r="K24" s="22">
        <f t="shared" si="1"/>
        <v>6577</v>
      </c>
      <c r="L24" s="22">
        <f t="shared" si="2"/>
        <v>26014</v>
      </c>
      <c r="M24" s="22">
        <f t="shared" si="3"/>
        <v>0</v>
      </c>
    </row>
    <row r="25" spans="1:13" x14ac:dyDescent="0.25">
      <c r="A25" s="23" t="s">
        <v>46</v>
      </c>
      <c r="B25" s="22">
        <v>87</v>
      </c>
      <c r="C25" s="22">
        <v>305</v>
      </c>
      <c r="E25" s="22">
        <v>0</v>
      </c>
      <c r="F25" s="22">
        <v>0</v>
      </c>
      <c r="H25" s="22">
        <v>0</v>
      </c>
      <c r="I25" s="22">
        <v>0</v>
      </c>
      <c r="J25" s="22">
        <v>0</v>
      </c>
      <c r="K25" s="22">
        <f t="shared" si="1"/>
        <v>87</v>
      </c>
      <c r="L25" s="22">
        <f t="shared" si="2"/>
        <v>305</v>
      </c>
      <c r="M25" s="22">
        <f t="shared" si="3"/>
        <v>0</v>
      </c>
    </row>
    <row r="26" spans="1:13" x14ac:dyDescent="0.25">
      <c r="A26" s="21" t="s">
        <v>31</v>
      </c>
      <c r="B26" s="22">
        <v>15809</v>
      </c>
      <c r="C26" s="22">
        <v>48020</v>
      </c>
      <c r="E26" s="1">
        <v>867</v>
      </c>
      <c r="F26" s="22">
        <v>30061</v>
      </c>
      <c r="H26" s="22">
        <v>1207</v>
      </c>
      <c r="I26" s="1">
        <v>1251</v>
      </c>
      <c r="J26" s="22">
        <v>6465685.2300000004</v>
      </c>
      <c r="K26" s="22">
        <f t="shared" si="1"/>
        <v>17883</v>
      </c>
      <c r="L26" s="22">
        <f t="shared" si="2"/>
        <v>79332</v>
      </c>
      <c r="M26" s="22">
        <f t="shared" si="3"/>
        <v>6465685.2300000004</v>
      </c>
    </row>
    <row r="27" spans="1:13" x14ac:dyDescent="0.25">
      <c r="A27" s="21" t="s">
        <v>32</v>
      </c>
      <c r="B27" s="22">
        <v>388</v>
      </c>
      <c r="C27" s="22">
        <v>1179</v>
      </c>
      <c r="E27" s="1">
        <v>11</v>
      </c>
      <c r="F27" s="22">
        <v>301</v>
      </c>
      <c r="H27" s="22">
        <v>0</v>
      </c>
      <c r="I27" s="1">
        <v>0</v>
      </c>
      <c r="J27" s="22">
        <v>0</v>
      </c>
      <c r="K27" s="22">
        <f t="shared" si="1"/>
        <v>399</v>
      </c>
      <c r="L27" s="22">
        <f t="shared" si="2"/>
        <v>1480</v>
      </c>
      <c r="M27" s="22">
        <f t="shared" si="3"/>
        <v>0</v>
      </c>
    </row>
    <row r="28" spans="1:13" x14ac:dyDescent="0.25">
      <c r="A28" s="21" t="s">
        <v>33</v>
      </c>
      <c r="B28" s="22">
        <v>76</v>
      </c>
      <c r="C28" s="22">
        <v>210</v>
      </c>
      <c r="E28" s="1">
        <v>0</v>
      </c>
      <c r="F28" s="22">
        <v>0</v>
      </c>
      <c r="H28" s="22">
        <v>0</v>
      </c>
      <c r="I28" s="1">
        <v>0</v>
      </c>
      <c r="J28" s="22">
        <v>0</v>
      </c>
      <c r="K28" s="22">
        <f t="shared" si="1"/>
        <v>76</v>
      </c>
      <c r="L28" s="22">
        <f t="shared" si="2"/>
        <v>210</v>
      </c>
      <c r="M28" s="22">
        <f t="shared" si="3"/>
        <v>0</v>
      </c>
    </row>
    <row r="29" spans="1:13" x14ac:dyDescent="0.25">
      <c r="A29" s="21" t="s">
        <v>34</v>
      </c>
      <c r="B29" s="22">
        <v>1</v>
      </c>
      <c r="C29" s="22">
        <v>3</v>
      </c>
      <c r="E29" s="1">
        <v>106</v>
      </c>
      <c r="F29" s="22">
        <v>1425</v>
      </c>
      <c r="H29" s="22">
        <v>0</v>
      </c>
      <c r="I29" s="1">
        <v>0</v>
      </c>
      <c r="J29" s="22">
        <v>0</v>
      </c>
      <c r="K29" s="22">
        <f t="shared" si="1"/>
        <v>107</v>
      </c>
      <c r="L29" s="22">
        <f t="shared" si="2"/>
        <v>1428</v>
      </c>
      <c r="M29" s="22">
        <f t="shared" si="3"/>
        <v>0</v>
      </c>
    </row>
    <row r="30" spans="1:13" x14ac:dyDescent="0.25">
      <c r="A30" s="21" t="s">
        <v>35</v>
      </c>
      <c r="B30" s="22">
        <v>2527</v>
      </c>
      <c r="C30" s="22">
        <v>7211</v>
      </c>
      <c r="E30" s="1">
        <v>38</v>
      </c>
      <c r="F30" s="22">
        <v>639</v>
      </c>
      <c r="H30" s="22">
        <v>42</v>
      </c>
      <c r="I30" s="1">
        <v>48</v>
      </c>
      <c r="J30" s="22">
        <v>777259</v>
      </c>
      <c r="K30" s="22">
        <f t="shared" si="1"/>
        <v>2607</v>
      </c>
      <c r="L30" s="22">
        <f t="shared" si="2"/>
        <v>7898</v>
      </c>
      <c r="M30" s="22">
        <f t="shared" si="3"/>
        <v>777259</v>
      </c>
    </row>
    <row r="31" spans="1:13" x14ac:dyDescent="0.25">
      <c r="A31" s="23" t="s">
        <v>56</v>
      </c>
      <c r="B31" s="22">
        <v>875</v>
      </c>
      <c r="C31" s="22">
        <v>2375</v>
      </c>
      <c r="E31" s="1">
        <v>4</v>
      </c>
      <c r="F31" s="22">
        <v>29</v>
      </c>
      <c r="H31" s="22">
        <v>2</v>
      </c>
      <c r="I31" s="1">
        <v>3</v>
      </c>
      <c r="J31" s="22">
        <v>47100</v>
      </c>
      <c r="K31" s="22">
        <f t="shared" si="1"/>
        <v>881</v>
      </c>
      <c r="L31" s="22">
        <f t="shared" si="2"/>
        <v>2407</v>
      </c>
      <c r="M31" s="22">
        <f t="shared" si="3"/>
        <v>47100</v>
      </c>
    </row>
    <row r="32" spans="1:13" x14ac:dyDescent="0.25">
      <c r="A32" s="23" t="s">
        <v>55</v>
      </c>
      <c r="B32" s="22">
        <v>0</v>
      </c>
      <c r="C32" s="22">
        <v>0</v>
      </c>
      <c r="E32" s="1">
        <v>2</v>
      </c>
      <c r="F32" s="22">
        <v>16</v>
      </c>
      <c r="H32" s="22">
        <v>0</v>
      </c>
      <c r="I32" s="1">
        <v>0</v>
      </c>
      <c r="J32" s="22">
        <v>0</v>
      </c>
      <c r="K32" s="22">
        <f t="shared" si="1"/>
        <v>2</v>
      </c>
      <c r="L32" s="22">
        <f t="shared" si="2"/>
        <v>16</v>
      </c>
      <c r="M32" s="22">
        <f t="shared" si="3"/>
        <v>0</v>
      </c>
    </row>
    <row r="33" spans="1:13" x14ac:dyDescent="0.25">
      <c r="A33" s="21" t="s">
        <v>36</v>
      </c>
      <c r="B33" s="22">
        <v>960</v>
      </c>
      <c r="C33" s="22">
        <v>3037</v>
      </c>
      <c r="E33" s="1">
        <v>16</v>
      </c>
      <c r="F33" s="22">
        <v>435</v>
      </c>
      <c r="H33" s="22">
        <v>27</v>
      </c>
      <c r="I33" s="1">
        <v>31</v>
      </c>
      <c r="J33" s="22">
        <v>327080</v>
      </c>
      <c r="K33" s="22">
        <f t="shared" si="1"/>
        <v>1003</v>
      </c>
      <c r="L33" s="22">
        <f t="shared" si="2"/>
        <v>3503</v>
      </c>
      <c r="M33" s="22">
        <f t="shared" si="3"/>
        <v>327080</v>
      </c>
    </row>
    <row r="34" spans="1:13" x14ac:dyDescent="0.25">
      <c r="A34" s="21" t="s">
        <v>37</v>
      </c>
      <c r="B34" s="22">
        <v>4668</v>
      </c>
      <c r="C34" s="22">
        <v>12698</v>
      </c>
      <c r="E34" s="1">
        <v>18</v>
      </c>
      <c r="F34" s="22">
        <v>205</v>
      </c>
      <c r="H34" s="22">
        <v>21</v>
      </c>
      <c r="I34" s="1">
        <v>21</v>
      </c>
      <c r="J34" s="22">
        <v>314724</v>
      </c>
      <c r="K34" s="22">
        <f t="shared" si="1"/>
        <v>4707</v>
      </c>
      <c r="L34" s="22">
        <f t="shared" si="2"/>
        <v>12924</v>
      </c>
      <c r="M34" s="22">
        <f t="shared" si="3"/>
        <v>314724</v>
      </c>
    </row>
    <row r="35" spans="1:13" x14ac:dyDescent="0.25">
      <c r="A35" s="21" t="s">
        <v>38</v>
      </c>
      <c r="B35" s="22">
        <v>1077</v>
      </c>
      <c r="C35" s="22">
        <v>3320</v>
      </c>
      <c r="E35" s="1">
        <v>6</v>
      </c>
      <c r="F35" s="22">
        <v>108</v>
      </c>
      <c r="H35" s="22">
        <v>506</v>
      </c>
      <c r="I35" s="1">
        <v>520</v>
      </c>
      <c r="J35" s="22">
        <v>6958363.3900000006</v>
      </c>
      <c r="K35" s="22">
        <f t="shared" si="1"/>
        <v>1589</v>
      </c>
      <c r="L35" s="22">
        <f t="shared" si="2"/>
        <v>3948</v>
      </c>
      <c r="M35" s="22">
        <f t="shared" si="3"/>
        <v>6958363.3900000006</v>
      </c>
    </row>
    <row r="36" spans="1:13" x14ac:dyDescent="0.25">
      <c r="A36" s="23" t="s">
        <v>54</v>
      </c>
      <c r="B36" s="22">
        <v>1</v>
      </c>
      <c r="C36" s="22">
        <v>3</v>
      </c>
      <c r="E36" s="1">
        <v>0</v>
      </c>
      <c r="F36" s="22">
        <v>0</v>
      </c>
      <c r="H36" s="22">
        <v>0</v>
      </c>
      <c r="I36" s="1">
        <v>0</v>
      </c>
      <c r="J36" s="22">
        <v>0</v>
      </c>
      <c r="K36" s="22">
        <f t="shared" si="1"/>
        <v>1</v>
      </c>
      <c r="L36" s="22">
        <f t="shared" si="2"/>
        <v>3</v>
      </c>
      <c r="M36" s="22">
        <f t="shared" si="3"/>
        <v>0</v>
      </c>
    </row>
    <row r="37" spans="1:13" x14ac:dyDescent="0.25">
      <c r="A37" s="23" t="s">
        <v>47</v>
      </c>
      <c r="B37" s="22">
        <v>0</v>
      </c>
      <c r="C37" s="22">
        <v>0</v>
      </c>
      <c r="E37" s="1">
        <v>0</v>
      </c>
      <c r="F37" s="22">
        <v>0</v>
      </c>
      <c r="H37" s="22">
        <v>0</v>
      </c>
      <c r="I37" s="1">
        <v>0</v>
      </c>
      <c r="J37" s="22">
        <v>0</v>
      </c>
      <c r="K37" s="22">
        <f t="shared" si="1"/>
        <v>0</v>
      </c>
      <c r="L37" s="22">
        <f t="shared" si="2"/>
        <v>0</v>
      </c>
      <c r="M37" s="22">
        <f t="shared" si="3"/>
        <v>0</v>
      </c>
    </row>
    <row r="38" spans="1:13" x14ac:dyDescent="0.25">
      <c r="A38" s="23" t="s">
        <v>53</v>
      </c>
      <c r="B38" s="22">
        <v>290</v>
      </c>
      <c r="C38" s="22">
        <v>791</v>
      </c>
      <c r="E38" s="1">
        <v>2</v>
      </c>
      <c r="F38" s="22">
        <v>21</v>
      </c>
      <c r="H38" s="22">
        <v>0</v>
      </c>
      <c r="I38" s="1">
        <v>0</v>
      </c>
      <c r="J38" s="22">
        <v>0</v>
      </c>
      <c r="K38" s="22">
        <f t="shared" si="1"/>
        <v>292</v>
      </c>
      <c r="L38" s="22">
        <f t="shared" si="2"/>
        <v>812</v>
      </c>
      <c r="M38" s="22">
        <f t="shared" si="3"/>
        <v>0</v>
      </c>
    </row>
    <row r="39" spans="1:13" x14ac:dyDescent="0.25">
      <c r="A39" s="23" t="s">
        <v>48</v>
      </c>
      <c r="B39" s="22">
        <v>80</v>
      </c>
      <c r="C39" s="22">
        <v>191</v>
      </c>
      <c r="E39" s="1">
        <v>1</v>
      </c>
      <c r="F39" s="22">
        <v>8</v>
      </c>
      <c r="H39" s="22">
        <v>0</v>
      </c>
      <c r="I39" s="1">
        <v>0</v>
      </c>
      <c r="J39" s="22">
        <v>0</v>
      </c>
      <c r="K39" s="22">
        <f t="shared" si="1"/>
        <v>81</v>
      </c>
      <c r="L39" s="22">
        <f t="shared" si="2"/>
        <v>199</v>
      </c>
      <c r="M39" s="22">
        <f t="shared" si="3"/>
        <v>0</v>
      </c>
    </row>
    <row r="40" spans="1:13" x14ac:dyDescent="0.25">
      <c r="A40" s="23" t="s">
        <v>49</v>
      </c>
      <c r="B40" s="22">
        <v>144</v>
      </c>
      <c r="C40" s="22">
        <v>417</v>
      </c>
      <c r="E40" s="1">
        <v>0</v>
      </c>
      <c r="F40" s="22">
        <v>0</v>
      </c>
      <c r="H40" s="22">
        <v>0</v>
      </c>
      <c r="I40" s="1">
        <v>0</v>
      </c>
      <c r="J40" s="22">
        <v>0</v>
      </c>
      <c r="K40" s="22">
        <f t="shared" si="1"/>
        <v>144</v>
      </c>
      <c r="L40" s="22">
        <f t="shared" si="2"/>
        <v>417</v>
      </c>
      <c r="M40" s="22">
        <f t="shared" si="3"/>
        <v>0</v>
      </c>
    </row>
    <row r="41" spans="1:13" x14ac:dyDescent="0.25">
      <c r="A41" s="23" t="s">
        <v>50</v>
      </c>
      <c r="B41" s="22">
        <v>203</v>
      </c>
      <c r="C41" s="22">
        <v>615</v>
      </c>
      <c r="E41" s="1">
        <v>0</v>
      </c>
      <c r="F41" s="22">
        <v>0</v>
      </c>
      <c r="H41" s="22">
        <v>0</v>
      </c>
      <c r="I41" s="1">
        <v>0</v>
      </c>
      <c r="J41" s="22">
        <v>0</v>
      </c>
      <c r="K41" s="22">
        <f t="shared" si="1"/>
        <v>203</v>
      </c>
      <c r="L41" s="22">
        <f t="shared" si="2"/>
        <v>615</v>
      </c>
      <c r="M41" s="22">
        <f t="shared" si="3"/>
        <v>0</v>
      </c>
    </row>
    <row r="42" spans="1:13" x14ac:dyDescent="0.25">
      <c r="A42" s="21" t="s">
        <v>39</v>
      </c>
      <c r="B42" s="22">
        <v>7398</v>
      </c>
      <c r="C42" s="22">
        <v>20146</v>
      </c>
      <c r="E42" s="1">
        <v>139</v>
      </c>
      <c r="F42" s="22">
        <v>2663</v>
      </c>
      <c r="H42" s="22">
        <v>9</v>
      </c>
      <c r="I42" s="1">
        <v>10</v>
      </c>
      <c r="J42" s="22">
        <v>113570</v>
      </c>
      <c r="K42" s="22">
        <f t="shared" si="1"/>
        <v>7546</v>
      </c>
      <c r="L42" s="22">
        <f t="shared" si="2"/>
        <v>22819</v>
      </c>
      <c r="M42" s="22">
        <f t="shared" si="3"/>
        <v>113570</v>
      </c>
    </row>
    <row r="43" spans="1:13" x14ac:dyDescent="0.25">
      <c r="A43" s="21" t="s">
        <v>40</v>
      </c>
      <c r="B43" s="22">
        <v>11896</v>
      </c>
      <c r="C43" s="22">
        <v>37312</v>
      </c>
      <c r="E43" s="1">
        <v>190</v>
      </c>
      <c r="F43" s="22">
        <v>4829</v>
      </c>
      <c r="H43" s="22">
        <v>4024</v>
      </c>
      <c r="I43" s="1">
        <v>4426</v>
      </c>
      <c r="J43" s="22">
        <v>65972467</v>
      </c>
      <c r="K43" s="22">
        <f t="shared" si="1"/>
        <v>16110</v>
      </c>
      <c r="L43" s="22">
        <f t="shared" si="2"/>
        <v>46567</v>
      </c>
      <c r="M43" s="22">
        <f t="shared" si="3"/>
        <v>65972467</v>
      </c>
    </row>
    <row r="44" spans="1:13" x14ac:dyDescent="0.25">
      <c r="A44" s="21" t="s">
        <v>41</v>
      </c>
      <c r="B44" s="22">
        <v>11022</v>
      </c>
      <c r="C44" s="22">
        <v>34014</v>
      </c>
      <c r="E44" s="1">
        <v>156</v>
      </c>
      <c r="F44" s="22">
        <v>5243</v>
      </c>
      <c r="H44" s="22">
        <v>2722</v>
      </c>
      <c r="I44" s="1">
        <v>3026</v>
      </c>
      <c r="J44" s="22">
        <v>32104509</v>
      </c>
      <c r="K44" s="22">
        <f t="shared" si="1"/>
        <v>13900</v>
      </c>
      <c r="L44" s="22">
        <f t="shared" si="2"/>
        <v>42283</v>
      </c>
      <c r="M44" s="22">
        <f t="shared" si="3"/>
        <v>32104509</v>
      </c>
    </row>
    <row r="45" spans="1:13" x14ac:dyDescent="0.25">
      <c r="A45" s="23" t="s">
        <v>51</v>
      </c>
      <c r="B45" s="22">
        <v>2391</v>
      </c>
      <c r="C45" s="22">
        <v>6914</v>
      </c>
      <c r="E45" s="1">
        <v>25</v>
      </c>
      <c r="F45" s="22">
        <v>311</v>
      </c>
      <c r="H45" s="22">
        <v>0</v>
      </c>
      <c r="I45" s="1">
        <v>0</v>
      </c>
      <c r="J45" s="22">
        <v>0</v>
      </c>
      <c r="K45" s="22">
        <f t="shared" si="1"/>
        <v>2416</v>
      </c>
      <c r="L45" s="22">
        <f t="shared" si="2"/>
        <v>7225</v>
      </c>
      <c r="M45" s="22">
        <f t="shared" si="3"/>
        <v>0</v>
      </c>
    </row>
    <row r="46" spans="1:13" x14ac:dyDescent="0.25">
      <c r="A46" s="23" t="s">
        <v>52</v>
      </c>
      <c r="B46" s="22">
        <v>179</v>
      </c>
      <c r="C46" s="22">
        <v>455</v>
      </c>
      <c r="E46" s="1">
        <v>0</v>
      </c>
      <c r="F46" s="22">
        <v>0</v>
      </c>
      <c r="H46" s="22">
        <v>0</v>
      </c>
      <c r="I46" s="1">
        <v>0</v>
      </c>
      <c r="J46" s="22">
        <v>0</v>
      </c>
      <c r="K46" s="22">
        <f t="shared" si="1"/>
        <v>179</v>
      </c>
      <c r="L46" s="22">
        <f t="shared" si="2"/>
        <v>455</v>
      </c>
      <c r="M46" s="22">
        <f t="shared" si="3"/>
        <v>0</v>
      </c>
    </row>
    <row r="47" spans="1:13" x14ac:dyDescent="0.25">
      <c r="A47" s="21" t="s">
        <v>42</v>
      </c>
      <c r="B47" s="22">
        <v>1012</v>
      </c>
      <c r="C47" s="22">
        <v>2884</v>
      </c>
      <c r="E47" s="1">
        <v>780</v>
      </c>
      <c r="F47" s="22">
        <v>8955</v>
      </c>
      <c r="H47" s="22">
        <v>0</v>
      </c>
      <c r="I47" s="1">
        <v>0</v>
      </c>
      <c r="J47" s="22">
        <v>0</v>
      </c>
      <c r="K47" s="22">
        <f t="shared" si="1"/>
        <v>1792</v>
      </c>
      <c r="L47" s="22">
        <f t="shared" si="2"/>
        <v>11839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134621</v>
      </c>
      <c r="C48" s="7">
        <f t="shared" ref="C48:J48" si="4">SUM(C49:C88)</f>
        <v>420164</v>
      </c>
      <c r="D48" s="7">
        <f t="shared" si="4"/>
        <v>0</v>
      </c>
      <c r="E48" s="7">
        <f>SUM(E49:E88)</f>
        <v>24039</v>
      </c>
      <c r="F48" s="7">
        <f t="shared" si="4"/>
        <v>338522</v>
      </c>
      <c r="G48" s="7">
        <f t="shared" si="4"/>
        <v>0</v>
      </c>
      <c r="H48" s="7">
        <f t="shared" si="4"/>
        <v>37969</v>
      </c>
      <c r="I48" s="7">
        <f t="shared" si="4"/>
        <v>40205</v>
      </c>
      <c r="J48" s="7">
        <f t="shared" si="4"/>
        <v>471683553.89000005</v>
      </c>
      <c r="K48" s="34">
        <f t="shared" si="1"/>
        <v>196629</v>
      </c>
      <c r="L48" s="34">
        <f t="shared" si="2"/>
        <v>798891</v>
      </c>
      <c r="M48" s="34">
        <f t="shared" si="3"/>
        <v>471683553.89000005</v>
      </c>
    </row>
    <row r="49" spans="1:13" x14ac:dyDescent="0.25">
      <c r="A49" s="21" t="s">
        <v>14</v>
      </c>
      <c r="B49" s="22">
        <v>48</v>
      </c>
      <c r="C49" s="22">
        <v>124</v>
      </c>
      <c r="E49" s="22">
        <v>0</v>
      </c>
      <c r="F49" s="22">
        <v>0</v>
      </c>
      <c r="H49" s="22">
        <v>6</v>
      </c>
      <c r="I49" s="22">
        <v>6</v>
      </c>
      <c r="J49" s="22">
        <v>79756.86</v>
      </c>
      <c r="K49" s="22">
        <f t="shared" si="1"/>
        <v>54</v>
      </c>
      <c r="L49" s="22">
        <f t="shared" si="2"/>
        <v>130</v>
      </c>
      <c r="M49" s="22">
        <f t="shared" si="3"/>
        <v>79756.86</v>
      </c>
    </row>
    <row r="50" spans="1:13" x14ac:dyDescent="0.25">
      <c r="A50" s="21" t="s">
        <v>15</v>
      </c>
      <c r="B50" s="22">
        <v>34691</v>
      </c>
      <c r="C50" s="22">
        <v>119315</v>
      </c>
      <c r="E50" s="22">
        <v>18283</v>
      </c>
      <c r="F50" s="22">
        <v>178368</v>
      </c>
      <c r="H50" s="22">
        <v>2250</v>
      </c>
      <c r="I50" s="22">
        <v>2403</v>
      </c>
      <c r="J50" s="22">
        <v>16105280.75</v>
      </c>
      <c r="K50" s="22">
        <f t="shared" si="1"/>
        <v>55224</v>
      </c>
      <c r="L50" s="22">
        <f t="shared" si="2"/>
        <v>300086</v>
      </c>
      <c r="M50" s="22">
        <f t="shared" si="3"/>
        <v>16105280.75</v>
      </c>
    </row>
    <row r="51" spans="1:13" x14ac:dyDescent="0.25">
      <c r="A51" s="21" t="s">
        <v>16</v>
      </c>
      <c r="B51" s="22">
        <v>708</v>
      </c>
      <c r="C51" s="22">
        <v>2715</v>
      </c>
      <c r="E51" s="22">
        <v>324</v>
      </c>
      <c r="F51" s="22">
        <v>11738</v>
      </c>
      <c r="H51" s="22">
        <v>8598</v>
      </c>
      <c r="I51" s="22">
        <v>8823</v>
      </c>
      <c r="J51" s="22">
        <v>155108592.67000002</v>
      </c>
      <c r="K51" s="22">
        <f t="shared" si="1"/>
        <v>9630</v>
      </c>
      <c r="L51" s="22">
        <f t="shared" si="2"/>
        <v>23276</v>
      </c>
      <c r="M51" s="22">
        <f t="shared" si="3"/>
        <v>155108592.67000002</v>
      </c>
    </row>
    <row r="52" spans="1:13" x14ac:dyDescent="0.25">
      <c r="A52" s="21" t="s">
        <v>17</v>
      </c>
      <c r="B52" s="22">
        <v>950</v>
      </c>
      <c r="C52" s="22">
        <v>2801</v>
      </c>
      <c r="E52" s="22">
        <v>1250</v>
      </c>
      <c r="F52" s="22">
        <v>31494</v>
      </c>
      <c r="H52" s="22">
        <v>2400</v>
      </c>
      <c r="I52" s="22">
        <v>2401</v>
      </c>
      <c r="J52" s="22">
        <v>38686906.060000002</v>
      </c>
      <c r="K52" s="22">
        <f t="shared" si="1"/>
        <v>4600</v>
      </c>
      <c r="L52" s="22">
        <f t="shared" si="2"/>
        <v>36696</v>
      </c>
      <c r="M52" s="22">
        <f t="shared" si="3"/>
        <v>38686906.060000002</v>
      </c>
    </row>
    <row r="53" spans="1:13" x14ac:dyDescent="0.25">
      <c r="A53" s="21" t="s">
        <v>18</v>
      </c>
      <c r="B53" s="22">
        <v>534</v>
      </c>
      <c r="C53" s="22">
        <v>1683</v>
      </c>
      <c r="E53" s="22">
        <v>58</v>
      </c>
      <c r="F53" s="22">
        <v>2309</v>
      </c>
      <c r="H53" s="22">
        <v>337</v>
      </c>
      <c r="I53" s="22">
        <v>337</v>
      </c>
      <c r="J53" s="22">
        <v>4677815.92</v>
      </c>
      <c r="K53" s="22">
        <f t="shared" si="1"/>
        <v>929</v>
      </c>
      <c r="L53" s="22">
        <f t="shared" si="2"/>
        <v>4329</v>
      </c>
      <c r="M53" s="22">
        <f t="shared" si="3"/>
        <v>4677815.92</v>
      </c>
    </row>
    <row r="54" spans="1:13" x14ac:dyDescent="0.25">
      <c r="A54" s="21" t="s">
        <v>19</v>
      </c>
      <c r="B54" s="22">
        <v>48</v>
      </c>
      <c r="C54" s="22">
        <v>106</v>
      </c>
      <c r="E54" s="22">
        <v>0</v>
      </c>
      <c r="F54" s="22">
        <v>0</v>
      </c>
      <c r="H54" s="22">
        <v>85</v>
      </c>
      <c r="I54" s="22">
        <v>85</v>
      </c>
      <c r="J54" s="22">
        <v>1315830</v>
      </c>
      <c r="K54" s="22">
        <f t="shared" si="1"/>
        <v>133</v>
      </c>
      <c r="L54" s="22">
        <f t="shared" si="2"/>
        <v>191</v>
      </c>
      <c r="M54" s="22">
        <f t="shared" si="3"/>
        <v>1315830</v>
      </c>
    </row>
    <row r="55" spans="1:13" x14ac:dyDescent="0.25">
      <c r="A55" s="21" t="s">
        <v>21</v>
      </c>
      <c r="B55" s="22">
        <v>1452</v>
      </c>
      <c r="C55" s="22">
        <v>4329</v>
      </c>
      <c r="E55" s="22">
        <v>111</v>
      </c>
      <c r="F55" s="22">
        <v>3762</v>
      </c>
      <c r="H55" s="22">
        <v>1109</v>
      </c>
      <c r="I55" s="22">
        <v>1743</v>
      </c>
      <c r="J55" s="22">
        <v>18029993.540000003</v>
      </c>
      <c r="K55" s="22">
        <f t="shared" si="1"/>
        <v>2672</v>
      </c>
      <c r="L55" s="22">
        <f t="shared" si="2"/>
        <v>9834</v>
      </c>
      <c r="M55" s="22">
        <f t="shared" si="3"/>
        <v>18029993.540000003</v>
      </c>
    </row>
    <row r="56" spans="1:13" x14ac:dyDescent="0.25">
      <c r="A56" s="21" t="s">
        <v>20</v>
      </c>
      <c r="B56" s="22">
        <v>147</v>
      </c>
      <c r="C56" s="22">
        <v>453</v>
      </c>
      <c r="D56" s="22"/>
      <c r="E56" s="22">
        <v>5</v>
      </c>
      <c r="F56" s="22">
        <v>22</v>
      </c>
      <c r="G56" s="22"/>
      <c r="H56" s="22">
        <v>0</v>
      </c>
      <c r="I56" s="22">
        <v>0</v>
      </c>
      <c r="J56" s="22">
        <v>0</v>
      </c>
      <c r="K56" s="22">
        <f t="shared" si="1"/>
        <v>152</v>
      </c>
      <c r="L56" s="22">
        <f t="shared" si="2"/>
        <v>475</v>
      </c>
      <c r="M56" s="22">
        <f t="shared" si="3"/>
        <v>0</v>
      </c>
    </row>
    <row r="57" spans="1:13" x14ac:dyDescent="0.25">
      <c r="A57" s="21" t="s">
        <v>22</v>
      </c>
      <c r="B57" s="22">
        <v>167</v>
      </c>
      <c r="C57" s="22">
        <v>419</v>
      </c>
      <c r="D57" s="22"/>
      <c r="E57" s="22">
        <v>3</v>
      </c>
      <c r="F57" s="22">
        <v>113</v>
      </c>
      <c r="G57" s="22"/>
      <c r="H57" s="22">
        <v>0</v>
      </c>
      <c r="I57" s="22">
        <v>0</v>
      </c>
      <c r="J57" s="22">
        <v>0</v>
      </c>
      <c r="K57" s="22">
        <f t="shared" si="1"/>
        <v>170</v>
      </c>
      <c r="L57" s="22">
        <f t="shared" si="2"/>
        <v>532</v>
      </c>
      <c r="M57" s="22">
        <f t="shared" si="3"/>
        <v>0</v>
      </c>
    </row>
    <row r="58" spans="1:13" x14ac:dyDescent="0.25">
      <c r="A58" s="21" t="s">
        <v>23</v>
      </c>
      <c r="B58" s="22">
        <v>48</v>
      </c>
      <c r="C58" s="22">
        <v>129</v>
      </c>
      <c r="D58" s="22"/>
      <c r="E58" s="22">
        <v>0</v>
      </c>
      <c r="F58" s="22">
        <v>0</v>
      </c>
      <c r="G58" s="22"/>
      <c r="H58" s="22">
        <v>0</v>
      </c>
      <c r="I58" s="22">
        <v>0</v>
      </c>
      <c r="J58" s="22">
        <v>0</v>
      </c>
      <c r="K58" s="22">
        <f t="shared" si="1"/>
        <v>48</v>
      </c>
      <c r="L58" s="22">
        <f t="shared" si="2"/>
        <v>129</v>
      </c>
      <c r="M58" s="22">
        <f t="shared" si="3"/>
        <v>0</v>
      </c>
    </row>
    <row r="59" spans="1:13" x14ac:dyDescent="0.25">
      <c r="A59" s="21" t="s">
        <v>24</v>
      </c>
      <c r="B59" s="22">
        <v>652</v>
      </c>
      <c r="C59" s="22">
        <v>1945</v>
      </c>
      <c r="D59" s="22"/>
      <c r="E59" s="22">
        <v>8</v>
      </c>
      <c r="F59" s="22">
        <v>128</v>
      </c>
      <c r="G59" s="22"/>
      <c r="H59" s="22">
        <v>0</v>
      </c>
      <c r="I59" s="22">
        <v>0</v>
      </c>
      <c r="J59" s="22">
        <v>0</v>
      </c>
      <c r="K59" s="22">
        <f t="shared" si="1"/>
        <v>660</v>
      </c>
      <c r="L59" s="22">
        <f t="shared" si="2"/>
        <v>2073</v>
      </c>
      <c r="M59" s="22">
        <f t="shared" si="3"/>
        <v>0</v>
      </c>
    </row>
    <row r="60" spans="1:13" x14ac:dyDescent="0.25">
      <c r="A60" s="21" t="s">
        <v>25</v>
      </c>
      <c r="B60" s="22">
        <v>22004</v>
      </c>
      <c r="C60" s="22">
        <v>67385</v>
      </c>
      <c r="E60" s="22">
        <v>1334</v>
      </c>
      <c r="F60" s="22">
        <v>44464</v>
      </c>
      <c r="H60" s="22">
        <v>12883</v>
      </c>
      <c r="I60" s="22">
        <v>13152</v>
      </c>
      <c r="J60" s="22">
        <v>115388562.51000002</v>
      </c>
      <c r="K60" s="22">
        <f t="shared" si="1"/>
        <v>36221</v>
      </c>
      <c r="L60" s="22">
        <f t="shared" si="2"/>
        <v>125001</v>
      </c>
      <c r="M60" s="22">
        <f t="shared" si="3"/>
        <v>115388562.51000002</v>
      </c>
    </row>
    <row r="61" spans="1:13" x14ac:dyDescent="0.25">
      <c r="A61" s="21" t="s">
        <v>26</v>
      </c>
      <c r="B61" s="22">
        <v>27</v>
      </c>
      <c r="C61" s="22">
        <v>71</v>
      </c>
      <c r="D61" s="22"/>
      <c r="E61" s="22">
        <v>0</v>
      </c>
      <c r="F61" s="22">
        <v>0</v>
      </c>
      <c r="G61" s="22"/>
      <c r="H61" s="22">
        <v>0</v>
      </c>
      <c r="I61" s="22">
        <v>0</v>
      </c>
      <c r="J61" s="22">
        <v>0</v>
      </c>
      <c r="K61" s="22">
        <f t="shared" si="1"/>
        <v>27</v>
      </c>
      <c r="L61" s="22">
        <f t="shared" si="2"/>
        <v>71</v>
      </c>
      <c r="M61" s="22">
        <f t="shared" si="3"/>
        <v>0</v>
      </c>
    </row>
    <row r="62" spans="1:13" x14ac:dyDescent="0.25">
      <c r="A62" s="21" t="s">
        <v>27</v>
      </c>
      <c r="B62" s="22">
        <v>1512</v>
      </c>
      <c r="C62" s="22">
        <v>4443</v>
      </c>
      <c r="E62" s="22">
        <v>12</v>
      </c>
      <c r="F62" s="22">
        <v>249</v>
      </c>
      <c r="H62" s="22">
        <v>0</v>
      </c>
      <c r="I62" s="22">
        <v>0</v>
      </c>
      <c r="J62" s="22">
        <v>0</v>
      </c>
      <c r="K62" s="22">
        <f t="shared" si="1"/>
        <v>1524</v>
      </c>
      <c r="L62" s="22">
        <f t="shared" si="2"/>
        <v>4692</v>
      </c>
      <c r="M62" s="22">
        <f t="shared" si="3"/>
        <v>0</v>
      </c>
    </row>
    <row r="63" spans="1:13" x14ac:dyDescent="0.25">
      <c r="A63" s="21" t="s">
        <v>28</v>
      </c>
      <c r="B63" s="22">
        <v>1468</v>
      </c>
      <c r="C63" s="22">
        <v>4391</v>
      </c>
      <c r="E63" s="22">
        <v>3</v>
      </c>
      <c r="F63" s="22">
        <v>18</v>
      </c>
      <c r="H63" s="22">
        <v>0</v>
      </c>
      <c r="I63" s="22">
        <v>0</v>
      </c>
      <c r="J63" s="22">
        <v>0</v>
      </c>
      <c r="K63" s="22">
        <f t="shared" si="1"/>
        <v>1471</v>
      </c>
      <c r="L63" s="22">
        <f t="shared" si="2"/>
        <v>4409</v>
      </c>
      <c r="M63" s="22">
        <f t="shared" si="3"/>
        <v>0</v>
      </c>
    </row>
    <row r="64" spans="1:13" x14ac:dyDescent="0.25">
      <c r="A64" s="21" t="s">
        <v>29</v>
      </c>
      <c r="B64" s="22">
        <v>5047</v>
      </c>
      <c r="C64" s="22">
        <v>15663</v>
      </c>
      <c r="E64" s="22">
        <v>137</v>
      </c>
      <c r="F64" s="22">
        <v>6550</v>
      </c>
      <c r="H64" s="22">
        <v>1440</v>
      </c>
      <c r="I64" s="22">
        <v>1443</v>
      </c>
      <c r="J64" s="22">
        <v>14289995.170000002</v>
      </c>
      <c r="K64" s="22">
        <f t="shared" si="1"/>
        <v>6624</v>
      </c>
      <c r="L64" s="22">
        <f t="shared" si="2"/>
        <v>23656</v>
      </c>
      <c r="M64" s="22">
        <f t="shared" si="3"/>
        <v>14289995.170000002</v>
      </c>
    </row>
    <row r="65" spans="1:13" x14ac:dyDescent="0.25">
      <c r="A65" s="21" t="s">
        <v>30</v>
      </c>
      <c r="B65" s="22">
        <v>5534</v>
      </c>
      <c r="C65" s="22">
        <v>17448</v>
      </c>
      <c r="E65" s="22">
        <v>218</v>
      </c>
      <c r="F65" s="22">
        <v>6053</v>
      </c>
      <c r="H65" s="22">
        <v>0</v>
      </c>
      <c r="I65" s="22">
        <v>0</v>
      </c>
      <c r="J65" s="22">
        <v>0</v>
      </c>
      <c r="K65" s="22">
        <f t="shared" si="1"/>
        <v>5752</v>
      </c>
      <c r="L65" s="22">
        <f t="shared" si="2"/>
        <v>23501</v>
      </c>
      <c r="M65" s="22">
        <f t="shared" si="3"/>
        <v>0</v>
      </c>
    </row>
    <row r="66" spans="1:13" x14ac:dyDescent="0.25">
      <c r="A66" s="23" t="s">
        <v>46</v>
      </c>
      <c r="B66" s="22">
        <v>61</v>
      </c>
      <c r="C66" s="22">
        <v>207</v>
      </c>
      <c r="D66" s="22"/>
      <c r="E66" s="22">
        <v>0</v>
      </c>
      <c r="F66" s="22">
        <v>0</v>
      </c>
      <c r="G66" s="22"/>
      <c r="H66" s="22">
        <v>0</v>
      </c>
      <c r="I66" s="22">
        <v>0</v>
      </c>
      <c r="J66" s="22">
        <v>0</v>
      </c>
      <c r="K66" s="22">
        <f t="shared" si="1"/>
        <v>61</v>
      </c>
      <c r="L66" s="22">
        <f t="shared" si="2"/>
        <v>207</v>
      </c>
      <c r="M66" s="22">
        <f t="shared" si="3"/>
        <v>0</v>
      </c>
    </row>
    <row r="67" spans="1:13" x14ac:dyDescent="0.25">
      <c r="A67" s="21" t="s">
        <v>31</v>
      </c>
      <c r="B67" s="22">
        <v>14573</v>
      </c>
      <c r="C67" s="22">
        <v>43846</v>
      </c>
      <c r="E67" s="22">
        <v>805</v>
      </c>
      <c r="F67" s="22">
        <v>26521</v>
      </c>
      <c r="H67" s="22">
        <v>1469</v>
      </c>
      <c r="I67" s="22">
        <v>1568</v>
      </c>
      <c r="J67" s="22">
        <v>21962883.009999998</v>
      </c>
      <c r="K67" s="22">
        <f t="shared" si="1"/>
        <v>16847</v>
      </c>
      <c r="L67" s="22">
        <f t="shared" si="2"/>
        <v>71935</v>
      </c>
      <c r="M67" s="22">
        <f t="shared" si="3"/>
        <v>21962883.009999998</v>
      </c>
    </row>
    <row r="68" spans="1:13" x14ac:dyDescent="0.25">
      <c r="A68" s="21" t="s">
        <v>32</v>
      </c>
      <c r="B68" s="22">
        <v>468</v>
      </c>
      <c r="C68" s="22">
        <v>1360</v>
      </c>
      <c r="E68" s="22">
        <v>7</v>
      </c>
      <c r="F68" s="22">
        <v>169</v>
      </c>
      <c r="H68" s="22">
        <v>0</v>
      </c>
      <c r="I68" s="22">
        <v>0</v>
      </c>
      <c r="J68" s="22">
        <v>0</v>
      </c>
      <c r="K68" s="22">
        <f t="shared" si="1"/>
        <v>475</v>
      </c>
      <c r="L68" s="22">
        <f t="shared" si="2"/>
        <v>1529</v>
      </c>
      <c r="M68" s="22">
        <f t="shared" si="3"/>
        <v>0</v>
      </c>
    </row>
    <row r="69" spans="1:13" x14ac:dyDescent="0.25">
      <c r="A69" s="21" t="s">
        <v>33</v>
      </c>
      <c r="B69" s="22">
        <v>83</v>
      </c>
      <c r="C69" s="22">
        <v>188</v>
      </c>
      <c r="E69" s="22">
        <v>0</v>
      </c>
      <c r="F69" s="22">
        <v>0</v>
      </c>
      <c r="H69" s="22">
        <v>0</v>
      </c>
      <c r="I69" s="22">
        <v>0</v>
      </c>
      <c r="J69" s="22">
        <v>0</v>
      </c>
      <c r="K69" s="22">
        <f t="shared" si="1"/>
        <v>83</v>
      </c>
      <c r="L69" s="22">
        <f t="shared" si="2"/>
        <v>188</v>
      </c>
      <c r="M69" s="22">
        <f t="shared" si="3"/>
        <v>0</v>
      </c>
    </row>
    <row r="70" spans="1:13" x14ac:dyDescent="0.25">
      <c r="A70" s="21" t="s">
        <v>34</v>
      </c>
      <c r="B70" s="22">
        <v>1</v>
      </c>
      <c r="C70" s="22">
        <v>29</v>
      </c>
      <c r="E70" s="22">
        <v>105</v>
      </c>
      <c r="F70" s="22">
        <v>2007</v>
      </c>
      <c r="H70" s="22">
        <v>0</v>
      </c>
      <c r="I70" s="22">
        <v>0</v>
      </c>
      <c r="J70" s="22">
        <v>0</v>
      </c>
      <c r="K70" s="22">
        <f t="shared" si="1"/>
        <v>106</v>
      </c>
      <c r="L70" s="22">
        <f t="shared" si="2"/>
        <v>2036</v>
      </c>
      <c r="M70" s="22">
        <f t="shared" si="3"/>
        <v>0</v>
      </c>
    </row>
    <row r="71" spans="1:13" x14ac:dyDescent="0.25">
      <c r="A71" s="21" t="s">
        <v>35</v>
      </c>
      <c r="B71" s="22">
        <v>2439</v>
      </c>
      <c r="C71" s="22">
        <v>6994</v>
      </c>
      <c r="E71" s="22">
        <v>43</v>
      </c>
      <c r="F71" s="22">
        <v>643</v>
      </c>
      <c r="H71" s="22">
        <v>36</v>
      </c>
      <c r="I71" s="22">
        <v>37</v>
      </c>
      <c r="J71" s="22">
        <v>66311</v>
      </c>
      <c r="K71" s="22">
        <f t="shared" si="1"/>
        <v>2518</v>
      </c>
      <c r="L71" s="22">
        <f t="shared" si="2"/>
        <v>7674</v>
      </c>
      <c r="M71" s="22">
        <f t="shared" si="3"/>
        <v>66311</v>
      </c>
    </row>
    <row r="72" spans="1:13" x14ac:dyDescent="0.25">
      <c r="A72" s="21" t="s">
        <v>56</v>
      </c>
      <c r="B72" s="22">
        <v>870</v>
      </c>
      <c r="C72" s="22">
        <v>2342</v>
      </c>
      <c r="E72" s="22">
        <v>2</v>
      </c>
      <c r="F72" s="22">
        <v>17</v>
      </c>
      <c r="H72" s="22">
        <v>1</v>
      </c>
      <c r="I72" s="22">
        <v>1</v>
      </c>
      <c r="J72" s="22">
        <v>0</v>
      </c>
      <c r="K72" s="22">
        <f t="shared" si="1"/>
        <v>873</v>
      </c>
      <c r="L72" s="22">
        <f t="shared" si="2"/>
        <v>2360</v>
      </c>
      <c r="M72" s="22">
        <f t="shared" si="3"/>
        <v>0</v>
      </c>
    </row>
    <row r="73" spans="1:13" x14ac:dyDescent="0.25">
      <c r="A73" s="21" t="s">
        <v>55</v>
      </c>
      <c r="B73" s="22">
        <v>0</v>
      </c>
      <c r="C73" s="22">
        <v>0</v>
      </c>
      <c r="E73" s="22">
        <v>1</v>
      </c>
      <c r="F73" s="22">
        <v>6</v>
      </c>
      <c r="H73" s="22">
        <v>2</v>
      </c>
      <c r="I73" s="22">
        <v>2</v>
      </c>
      <c r="J73" s="22">
        <v>0</v>
      </c>
      <c r="K73" s="22">
        <f t="shared" ref="K73:K88" si="5">+B73+E73+H73</f>
        <v>3</v>
      </c>
      <c r="L73" s="22">
        <f t="shared" ref="L73:L88" si="6">+C73+F73+I73</f>
        <v>8</v>
      </c>
      <c r="M73" s="22">
        <f t="shared" ref="M73:M88" si="7">+D73+G73+J73</f>
        <v>0</v>
      </c>
    </row>
    <row r="74" spans="1:13" x14ac:dyDescent="0.25">
      <c r="A74" s="21" t="s">
        <v>36</v>
      </c>
      <c r="B74" s="22">
        <v>1045</v>
      </c>
      <c r="C74" s="22">
        <v>3234</v>
      </c>
      <c r="E74" s="22">
        <v>17</v>
      </c>
      <c r="F74" s="22">
        <v>502</v>
      </c>
      <c r="H74" s="22">
        <v>38</v>
      </c>
      <c r="I74" s="22">
        <v>42</v>
      </c>
      <c r="J74" s="22">
        <v>157316</v>
      </c>
      <c r="K74" s="22">
        <f t="shared" si="5"/>
        <v>1100</v>
      </c>
      <c r="L74" s="22">
        <f t="shared" si="6"/>
        <v>3778</v>
      </c>
      <c r="M74" s="22">
        <f t="shared" si="7"/>
        <v>157316</v>
      </c>
    </row>
    <row r="75" spans="1:13" x14ac:dyDescent="0.25">
      <c r="A75" s="21" t="s">
        <v>37</v>
      </c>
      <c r="B75" s="22">
        <v>4717</v>
      </c>
      <c r="C75" s="22">
        <v>12667</v>
      </c>
      <c r="E75" s="22">
        <v>16</v>
      </c>
      <c r="F75" s="22">
        <v>136</v>
      </c>
      <c r="H75" s="22">
        <v>21</v>
      </c>
      <c r="I75" s="22">
        <v>21</v>
      </c>
      <c r="J75" s="22">
        <v>47290</v>
      </c>
      <c r="K75" s="22">
        <f t="shared" si="5"/>
        <v>4754</v>
      </c>
      <c r="L75" s="22">
        <f t="shared" si="6"/>
        <v>12824</v>
      </c>
      <c r="M75" s="22">
        <f t="shared" si="7"/>
        <v>47290</v>
      </c>
    </row>
    <row r="76" spans="1:13" x14ac:dyDescent="0.25">
      <c r="A76" s="21" t="s">
        <v>38</v>
      </c>
      <c r="B76" s="22">
        <v>1099</v>
      </c>
      <c r="C76" s="22">
        <v>3420</v>
      </c>
      <c r="E76" s="22">
        <v>8</v>
      </c>
      <c r="F76" s="22">
        <v>164</v>
      </c>
      <c r="H76" s="22">
        <v>523</v>
      </c>
      <c r="I76" s="22">
        <v>536</v>
      </c>
      <c r="J76" s="22">
        <v>3902116.3999999994</v>
      </c>
      <c r="K76" s="22">
        <f t="shared" si="5"/>
        <v>1630</v>
      </c>
      <c r="L76" s="22">
        <f t="shared" si="6"/>
        <v>4120</v>
      </c>
      <c r="M76" s="22">
        <f t="shared" si="7"/>
        <v>3902116.3999999994</v>
      </c>
    </row>
    <row r="77" spans="1:13" x14ac:dyDescent="0.25">
      <c r="A77" s="21" t="s">
        <v>54</v>
      </c>
      <c r="B77" s="22"/>
      <c r="C77" s="22"/>
      <c r="E77" s="22"/>
      <c r="F77" s="22"/>
      <c r="H77" s="22"/>
      <c r="I77" s="22"/>
      <c r="J77" s="22"/>
      <c r="K77" s="22">
        <f t="shared" si="5"/>
        <v>0</v>
      </c>
      <c r="L77" s="22">
        <f t="shared" si="6"/>
        <v>0</v>
      </c>
      <c r="M77" s="22">
        <f t="shared" si="7"/>
        <v>0</v>
      </c>
    </row>
    <row r="78" spans="1:13" x14ac:dyDescent="0.25">
      <c r="A78" s="21" t="s">
        <v>47</v>
      </c>
      <c r="B78" s="22">
        <v>0</v>
      </c>
      <c r="C78" s="22">
        <v>0</v>
      </c>
      <c r="E78" s="22">
        <v>0</v>
      </c>
      <c r="F78" s="22">
        <v>0</v>
      </c>
      <c r="H78" s="22">
        <v>2</v>
      </c>
      <c r="I78" s="22">
        <v>2</v>
      </c>
      <c r="J78" s="22">
        <v>0</v>
      </c>
      <c r="K78" s="22">
        <f t="shared" si="5"/>
        <v>2</v>
      </c>
      <c r="L78" s="22">
        <f t="shared" si="6"/>
        <v>2</v>
      </c>
      <c r="M78" s="22">
        <f t="shared" si="7"/>
        <v>0</v>
      </c>
    </row>
    <row r="79" spans="1:13" x14ac:dyDescent="0.25">
      <c r="A79" s="21" t="s">
        <v>53</v>
      </c>
      <c r="B79" s="22">
        <v>225</v>
      </c>
      <c r="C79" s="22">
        <v>623</v>
      </c>
      <c r="E79" s="22">
        <v>0</v>
      </c>
      <c r="F79" s="22">
        <v>0</v>
      </c>
      <c r="H79" s="22">
        <v>0</v>
      </c>
      <c r="I79" s="22">
        <v>0</v>
      </c>
      <c r="J79" s="22">
        <v>0</v>
      </c>
      <c r="K79" s="22">
        <f t="shared" si="5"/>
        <v>225</v>
      </c>
      <c r="L79" s="22">
        <f t="shared" si="6"/>
        <v>623</v>
      </c>
      <c r="M79" s="22">
        <f t="shared" si="7"/>
        <v>0</v>
      </c>
    </row>
    <row r="80" spans="1:13" x14ac:dyDescent="0.25">
      <c r="A80" s="21" t="s">
        <v>48</v>
      </c>
      <c r="B80" s="22">
        <v>109</v>
      </c>
      <c r="C80" s="22">
        <v>254</v>
      </c>
      <c r="E80" s="22">
        <v>0</v>
      </c>
      <c r="F80" s="22">
        <v>0</v>
      </c>
      <c r="H80" s="22">
        <v>0</v>
      </c>
      <c r="I80" s="22">
        <v>0</v>
      </c>
      <c r="J80" s="22">
        <v>0</v>
      </c>
      <c r="K80" s="22">
        <f t="shared" si="5"/>
        <v>109</v>
      </c>
      <c r="L80" s="22">
        <f t="shared" si="6"/>
        <v>254</v>
      </c>
      <c r="M80" s="22">
        <f t="shared" si="7"/>
        <v>0</v>
      </c>
    </row>
    <row r="81" spans="1:13" x14ac:dyDescent="0.25">
      <c r="A81" s="21" t="s">
        <v>49</v>
      </c>
      <c r="B81" s="22">
        <v>209</v>
      </c>
      <c r="C81" s="22">
        <v>621</v>
      </c>
      <c r="E81" s="22">
        <v>1</v>
      </c>
      <c r="F81" s="22">
        <v>2</v>
      </c>
      <c r="H81" s="22">
        <v>0</v>
      </c>
      <c r="I81" s="22">
        <v>0</v>
      </c>
      <c r="J81" s="22">
        <v>0</v>
      </c>
      <c r="K81" s="22">
        <f t="shared" si="5"/>
        <v>210</v>
      </c>
      <c r="L81" s="22">
        <f t="shared" si="6"/>
        <v>623</v>
      </c>
      <c r="M81" s="22">
        <f t="shared" si="7"/>
        <v>0</v>
      </c>
    </row>
    <row r="82" spans="1:13" x14ac:dyDescent="0.25">
      <c r="A82" s="21" t="s">
        <v>50</v>
      </c>
      <c r="B82" s="22">
        <v>153</v>
      </c>
      <c r="C82" s="22">
        <v>461</v>
      </c>
      <c r="E82" s="22">
        <v>0</v>
      </c>
      <c r="F82" s="22">
        <v>0</v>
      </c>
      <c r="H82" s="22">
        <v>0</v>
      </c>
      <c r="I82" s="22">
        <v>0</v>
      </c>
      <c r="J82" s="22">
        <v>0</v>
      </c>
      <c r="K82" s="22">
        <f t="shared" si="5"/>
        <v>153</v>
      </c>
      <c r="L82" s="22">
        <f t="shared" si="6"/>
        <v>461</v>
      </c>
      <c r="M82" s="22">
        <f t="shared" si="7"/>
        <v>0</v>
      </c>
    </row>
    <row r="83" spans="1:13" x14ac:dyDescent="0.25">
      <c r="A83" s="21" t="s">
        <v>39</v>
      </c>
      <c r="B83" s="22">
        <v>7220</v>
      </c>
      <c r="C83" s="22">
        <v>19615</v>
      </c>
      <c r="E83" s="22">
        <v>114</v>
      </c>
      <c r="F83" s="22">
        <v>2416</v>
      </c>
      <c r="H83" s="22">
        <v>20</v>
      </c>
      <c r="I83" s="22">
        <v>21</v>
      </c>
      <c r="J83" s="22">
        <v>65612</v>
      </c>
      <c r="K83" s="22">
        <f t="shared" si="5"/>
        <v>7354</v>
      </c>
      <c r="L83" s="22">
        <f t="shared" si="6"/>
        <v>22052</v>
      </c>
      <c r="M83" s="22">
        <f t="shared" si="7"/>
        <v>65612</v>
      </c>
    </row>
    <row r="84" spans="1:13" x14ac:dyDescent="0.25">
      <c r="A84" s="21" t="s">
        <v>40</v>
      </c>
      <c r="B84" s="22">
        <v>17210</v>
      </c>
      <c r="C84" s="22">
        <v>54783</v>
      </c>
      <c r="E84" s="22">
        <v>192</v>
      </c>
      <c r="F84" s="22">
        <v>5347</v>
      </c>
      <c r="H84" s="22">
        <v>4133</v>
      </c>
      <c r="I84" s="22">
        <v>4618</v>
      </c>
      <c r="J84" s="22">
        <v>42199588</v>
      </c>
      <c r="K84" s="22">
        <f t="shared" si="5"/>
        <v>21535</v>
      </c>
      <c r="L84" s="22">
        <f t="shared" si="6"/>
        <v>64748</v>
      </c>
      <c r="M84" s="22">
        <f t="shared" si="7"/>
        <v>42199588</v>
      </c>
    </row>
    <row r="85" spans="1:13" x14ac:dyDescent="0.25">
      <c r="A85" s="21" t="s">
        <v>41</v>
      </c>
      <c r="B85" s="22">
        <v>5041</v>
      </c>
      <c r="C85" s="22">
        <v>14461</v>
      </c>
      <c r="E85" s="22">
        <v>156</v>
      </c>
      <c r="F85" s="22">
        <v>4367</v>
      </c>
      <c r="H85" s="22">
        <v>2610</v>
      </c>
      <c r="I85" s="22">
        <v>2958</v>
      </c>
      <c r="J85" s="22">
        <v>39591704</v>
      </c>
      <c r="K85" s="22">
        <f t="shared" si="5"/>
        <v>7807</v>
      </c>
      <c r="L85" s="22">
        <f t="shared" si="6"/>
        <v>21786</v>
      </c>
      <c r="M85" s="22">
        <f t="shared" si="7"/>
        <v>39591704</v>
      </c>
    </row>
    <row r="86" spans="1:13" x14ac:dyDescent="0.25">
      <c r="A86" s="21" t="s">
        <v>51</v>
      </c>
      <c r="B86" s="22">
        <v>2553</v>
      </c>
      <c r="C86" s="22">
        <v>7448</v>
      </c>
      <c r="E86" s="22">
        <v>31</v>
      </c>
      <c r="F86" s="22">
        <v>524</v>
      </c>
      <c r="H86" s="22">
        <v>6</v>
      </c>
      <c r="I86" s="22">
        <v>6</v>
      </c>
      <c r="J86" s="22">
        <v>8000</v>
      </c>
      <c r="K86" s="22">
        <f t="shared" si="5"/>
        <v>2590</v>
      </c>
      <c r="L86" s="22">
        <f t="shared" si="6"/>
        <v>7978</v>
      </c>
      <c r="M86" s="22">
        <f t="shared" si="7"/>
        <v>8000</v>
      </c>
    </row>
    <row r="87" spans="1:13" x14ac:dyDescent="0.25">
      <c r="A87" s="21" t="s">
        <v>52</v>
      </c>
      <c r="B87" s="22">
        <v>170</v>
      </c>
      <c r="C87" s="22">
        <v>446</v>
      </c>
      <c r="E87" s="22">
        <v>0</v>
      </c>
      <c r="F87" s="22">
        <v>0</v>
      </c>
      <c r="H87" s="22">
        <v>0</v>
      </c>
      <c r="I87" s="22">
        <v>0</v>
      </c>
      <c r="J87" s="22">
        <v>0</v>
      </c>
      <c r="K87" s="22">
        <f t="shared" si="5"/>
        <v>170</v>
      </c>
      <c r="L87" s="22">
        <f t="shared" si="6"/>
        <v>446</v>
      </c>
      <c r="M87" s="22">
        <f t="shared" si="7"/>
        <v>0</v>
      </c>
    </row>
    <row r="88" spans="1:13" x14ac:dyDescent="0.25">
      <c r="A88" s="21" t="s">
        <v>42</v>
      </c>
      <c r="B88" s="22">
        <v>1338</v>
      </c>
      <c r="C88" s="22">
        <v>3745</v>
      </c>
      <c r="E88" s="22">
        <v>795</v>
      </c>
      <c r="F88" s="22">
        <v>10433</v>
      </c>
      <c r="H88" s="22">
        <v>0</v>
      </c>
      <c r="I88" s="22">
        <v>0</v>
      </c>
      <c r="J88" s="22">
        <v>0</v>
      </c>
      <c r="K88" s="22">
        <f t="shared" si="5"/>
        <v>2133</v>
      </c>
      <c r="L88" s="22">
        <f t="shared" si="6"/>
        <v>14178</v>
      </c>
      <c r="M88" s="22">
        <f t="shared" si="7"/>
        <v>0</v>
      </c>
    </row>
    <row r="89" spans="1:13" ht="15.75" thickBot="1" x14ac:dyDescent="0.3">
      <c r="A89" s="15" t="s">
        <v>13</v>
      </c>
      <c r="B89" s="17">
        <f>SUM(B7,B48)</f>
        <v>282218</v>
      </c>
      <c r="C89" s="17">
        <f>SUM(C7,C48)</f>
        <v>881710</v>
      </c>
      <c r="D89" s="17">
        <f t="shared" ref="D89:K89" si="8">SUM(D7,D48)</f>
        <v>24100</v>
      </c>
      <c r="E89" s="17">
        <f t="shared" si="8"/>
        <v>380252</v>
      </c>
      <c r="F89" s="17">
        <f t="shared" si="8"/>
        <v>375339</v>
      </c>
      <c r="G89" s="17">
        <f t="shared" si="8"/>
        <v>38712</v>
      </c>
      <c r="H89" s="17">
        <f t="shared" si="8"/>
        <v>74786</v>
      </c>
      <c r="I89" s="17">
        <f t="shared" si="8"/>
        <v>78917</v>
      </c>
      <c r="J89" s="17">
        <f t="shared" si="8"/>
        <v>1049569542.1600001</v>
      </c>
      <c r="K89" s="17">
        <f t="shared" si="8"/>
        <v>405143</v>
      </c>
      <c r="L89" s="17">
        <f>SUM(L7,L48)</f>
        <v>1655362</v>
      </c>
      <c r="M89" s="17">
        <f>SUM(M7,M48)</f>
        <v>1049569542.1600001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33" t="s">
        <v>4</v>
      </c>
      <c r="L92" s="33" t="s">
        <v>5</v>
      </c>
      <c r="M92" s="33" t="s">
        <v>6</v>
      </c>
    </row>
    <row r="93" spans="1:13" x14ac:dyDescent="0.25">
      <c r="A93" s="35"/>
      <c r="B93" s="32" t="s">
        <v>8</v>
      </c>
      <c r="C93" s="32" t="s">
        <v>9</v>
      </c>
      <c r="D93" s="32" t="s">
        <v>10</v>
      </c>
      <c r="E93" s="33" t="s">
        <v>8</v>
      </c>
      <c r="F93" s="33" t="s">
        <v>9</v>
      </c>
      <c r="G93" s="33" t="s">
        <v>10</v>
      </c>
      <c r="H93" s="32" t="s">
        <v>8</v>
      </c>
      <c r="I93" s="32" t="s">
        <v>9</v>
      </c>
      <c r="J93" s="32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18842</v>
      </c>
      <c r="C94" s="7">
        <f t="shared" ref="C94:J94" si="9">SUM(C95:C96)</f>
        <v>49996</v>
      </c>
      <c r="D94" s="7">
        <f t="shared" si="9"/>
        <v>0</v>
      </c>
      <c r="E94" s="7">
        <f t="shared" si="9"/>
        <v>3367</v>
      </c>
      <c r="F94" s="7">
        <f t="shared" si="9"/>
        <v>114552</v>
      </c>
      <c r="G94" s="7">
        <f t="shared" si="9"/>
        <v>0</v>
      </c>
      <c r="H94" s="7">
        <f t="shared" si="9"/>
        <v>16584</v>
      </c>
      <c r="I94" s="7">
        <f t="shared" si="9"/>
        <v>20111</v>
      </c>
      <c r="J94" s="7">
        <f t="shared" si="9"/>
        <v>171700993</v>
      </c>
      <c r="K94" s="7">
        <f>SUM(K95:K96)</f>
        <v>38793</v>
      </c>
      <c r="L94" s="7">
        <f>SUM(L95:L96)</f>
        <v>184659</v>
      </c>
      <c r="M94" s="7">
        <f>SUM(M95:M96)</f>
        <v>171700993</v>
      </c>
    </row>
    <row r="95" spans="1:13" x14ac:dyDescent="0.25">
      <c r="A95" s="1" t="s">
        <v>58</v>
      </c>
      <c r="B95" s="13">
        <v>8310</v>
      </c>
      <c r="C95" s="13">
        <v>23101</v>
      </c>
      <c r="E95" s="13">
        <v>1891</v>
      </c>
      <c r="F95" s="13">
        <v>61612</v>
      </c>
      <c r="H95" s="13">
        <v>12484</v>
      </c>
      <c r="I95" s="13">
        <v>14743</v>
      </c>
      <c r="J95" s="13">
        <v>138402799</v>
      </c>
      <c r="K95" s="13">
        <f t="shared" ref="K95:M96" si="10">+B95+E95+H95</f>
        <v>22685</v>
      </c>
      <c r="L95" s="13">
        <f>+C95+F95+I95</f>
        <v>99456</v>
      </c>
      <c r="M95" s="13">
        <f>+D95+G95+J95</f>
        <v>138402799</v>
      </c>
    </row>
    <row r="96" spans="1:13" x14ac:dyDescent="0.25">
      <c r="A96" s="1" t="s">
        <v>59</v>
      </c>
      <c r="B96" s="13">
        <v>10532</v>
      </c>
      <c r="C96" s="13">
        <v>26895</v>
      </c>
      <c r="E96" s="13">
        <v>1476</v>
      </c>
      <c r="F96" s="13">
        <v>52940</v>
      </c>
      <c r="H96" s="13">
        <v>4100</v>
      </c>
      <c r="I96" s="13">
        <v>5368</v>
      </c>
      <c r="J96" s="13">
        <v>33298194</v>
      </c>
      <c r="K96" s="13">
        <f t="shared" si="10"/>
        <v>16108</v>
      </c>
      <c r="L96" s="13">
        <f t="shared" si="10"/>
        <v>85203</v>
      </c>
      <c r="M96" s="13">
        <f t="shared" si="10"/>
        <v>33298194</v>
      </c>
    </row>
    <row r="97" spans="1:13" x14ac:dyDescent="0.25">
      <c r="A97" s="6" t="s">
        <v>12</v>
      </c>
      <c r="B97" s="7">
        <f>SUM(B98:B99)</f>
        <v>18541</v>
      </c>
      <c r="C97" s="7">
        <f t="shared" ref="C97:J97" si="11">SUM(C98:C99)</f>
        <v>49387</v>
      </c>
      <c r="D97" s="7">
        <f t="shared" si="11"/>
        <v>0</v>
      </c>
      <c r="E97" s="7">
        <f t="shared" si="11"/>
        <v>3309</v>
      </c>
      <c r="F97" s="7">
        <f t="shared" si="11"/>
        <v>121343</v>
      </c>
      <c r="G97" s="7">
        <f t="shared" si="11"/>
        <v>0</v>
      </c>
      <c r="H97" s="7">
        <f t="shared" si="11"/>
        <v>17284</v>
      </c>
      <c r="I97" s="7">
        <f t="shared" si="11"/>
        <v>22353</v>
      </c>
      <c r="J97" s="7">
        <f t="shared" si="11"/>
        <v>233048977</v>
      </c>
      <c r="K97" s="7">
        <f>SUM(K98:K99)</f>
        <v>39134</v>
      </c>
      <c r="L97" s="7">
        <f t="shared" ref="L97" si="12">SUM(L98:L99)</f>
        <v>193083</v>
      </c>
      <c r="M97" s="7">
        <f>SUM(M98:M99)</f>
        <v>233048977</v>
      </c>
    </row>
    <row r="98" spans="1:13" x14ac:dyDescent="0.25">
      <c r="A98" s="1" t="s">
        <v>58</v>
      </c>
      <c r="B98" s="13">
        <v>7730</v>
      </c>
      <c r="C98" s="13">
        <v>21502</v>
      </c>
      <c r="E98" s="13">
        <v>1881</v>
      </c>
      <c r="F98" s="13">
        <v>64772</v>
      </c>
      <c r="H98" s="13">
        <v>12669</v>
      </c>
      <c r="I98" s="13">
        <v>15258</v>
      </c>
      <c r="J98" s="13">
        <v>185334144</v>
      </c>
      <c r="K98" s="13">
        <f t="shared" ref="K98:M99" si="13">+B98+E98+H98</f>
        <v>22280</v>
      </c>
      <c r="L98" s="13">
        <f t="shared" si="13"/>
        <v>101532</v>
      </c>
      <c r="M98" s="13">
        <f t="shared" si="13"/>
        <v>185334144</v>
      </c>
    </row>
    <row r="99" spans="1:13" x14ac:dyDescent="0.25">
      <c r="A99" s="1" t="s">
        <v>59</v>
      </c>
      <c r="B99" s="13">
        <v>10811</v>
      </c>
      <c r="C99" s="13">
        <v>27885</v>
      </c>
      <c r="E99" s="13">
        <v>1428</v>
      </c>
      <c r="F99" s="13">
        <v>56571</v>
      </c>
      <c r="H99" s="13">
        <v>4615</v>
      </c>
      <c r="I99" s="13">
        <v>7095</v>
      </c>
      <c r="J99" s="13">
        <v>47714833</v>
      </c>
      <c r="K99" s="13">
        <f t="shared" si="13"/>
        <v>16854</v>
      </c>
      <c r="L99" s="13">
        <f t="shared" si="13"/>
        <v>91551</v>
      </c>
      <c r="M99" s="13">
        <f t="shared" si="13"/>
        <v>47714833</v>
      </c>
    </row>
    <row r="100" spans="1:13" ht="15.75" thickBot="1" x14ac:dyDescent="0.3">
      <c r="A100" s="15" t="s">
        <v>13</v>
      </c>
      <c r="B100" s="17">
        <f>SUM(B94,B97)</f>
        <v>37383</v>
      </c>
      <c r="C100" s="17">
        <f t="shared" ref="C100:L100" si="14">SUM(C94,C97)</f>
        <v>99383</v>
      </c>
      <c r="D100" s="17">
        <f t="shared" si="14"/>
        <v>0</v>
      </c>
      <c r="E100" s="17">
        <f t="shared" si="14"/>
        <v>6676</v>
      </c>
      <c r="F100" s="17">
        <f t="shared" si="14"/>
        <v>235895</v>
      </c>
      <c r="G100" s="17">
        <f t="shared" si="14"/>
        <v>0</v>
      </c>
      <c r="H100" s="17">
        <f t="shared" si="14"/>
        <v>33868</v>
      </c>
      <c r="I100" s="17">
        <f t="shared" si="14"/>
        <v>42464</v>
      </c>
      <c r="J100" s="17">
        <f t="shared" si="14"/>
        <v>404749970</v>
      </c>
      <c r="K100" s="17">
        <f t="shared" si="14"/>
        <v>77927</v>
      </c>
      <c r="L100" s="17">
        <f t="shared" si="14"/>
        <v>377742</v>
      </c>
      <c r="M100" s="17">
        <f>SUM(M94,M97)</f>
        <v>404749970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pageSetup paperSize="187" orientation="portrait" r:id="rId1"/>
  <ignoredErrors>
    <ignoredError sqref="K97 L97:M9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88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9.85546875" style="1" bestFit="1" customWidth="1"/>
    <col min="3" max="3" width="10.5703125" style="1" bestFit="1" customWidth="1"/>
    <col min="4" max="4" width="10.42578125" style="1" bestFit="1" customWidth="1"/>
    <col min="5" max="5" width="9.85546875" style="1" bestFit="1" customWidth="1"/>
    <col min="6" max="6" width="10.5703125" style="1" bestFit="1" customWidth="1"/>
    <col min="7" max="7" width="10.42578125" style="1" bestFit="1" customWidth="1"/>
    <col min="8" max="9" width="10.5703125" style="1" bestFit="1" customWidth="1"/>
    <col min="10" max="10" width="15.140625" style="1" bestFit="1" customWidth="1"/>
    <col min="11" max="11" width="14.7109375" style="1" bestFit="1" customWidth="1"/>
    <col min="12" max="12" width="13.28515625" style="1" bestFit="1" customWidth="1"/>
    <col min="13" max="13" width="15.42578125" style="1" bestFit="1" customWidth="1"/>
    <col min="14" max="16384" width="11.42578125" style="1"/>
  </cols>
  <sheetData>
    <row r="1" spans="1:13" ht="15.75" x14ac:dyDescent="0.25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3" t="s">
        <v>4</v>
      </c>
      <c r="L5" s="3" t="s">
        <v>5</v>
      </c>
      <c r="M5" s="3" t="s">
        <v>6</v>
      </c>
    </row>
    <row r="6" spans="1:13" x14ac:dyDescent="0.25">
      <c r="A6" s="2" t="s">
        <v>7</v>
      </c>
      <c r="B6" s="4" t="s">
        <v>8</v>
      </c>
      <c r="C6" s="4" t="s">
        <v>9</v>
      </c>
      <c r="D6" s="4" t="s">
        <v>10</v>
      </c>
      <c r="E6" s="3" t="s">
        <v>8</v>
      </c>
      <c r="F6" s="3" t="s">
        <v>9</v>
      </c>
      <c r="G6" s="3" t="s">
        <v>10</v>
      </c>
      <c r="H6" s="4" t="s">
        <v>8</v>
      </c>
      <c r="I6" s="4" t="s">
        <v>9</v>
      </c>
      <c r="J6" s="4" t="s">
        <v>10</v>
      </c>
      <c r="K6" s="5"/>
      <c r="L6" s="5"/>
      <c r="M6" s="5"/>
    </row>
    <row r="7" spans="1:13" x14ac:dyDescent="0.25">
      <c r="A7" s="6" t="s">
        <v>11</v>
      </c>
      <c r="B7" s="7">
        <f t="shared" ref="B7:M7" si="0">SUM(B8:B47)</f>
        <v>122947</v>
      </c>
      <c r="C7" s="7">
        <f t="shared" si="0"/>
        <v>355684</v>
      </c>
      <c r="D7" s="7">
        <f t="shared" si="0"/>
        <v>0</v>
      </c>
      <c r="E7" s="7">
        <f t="shared" si="0"/>
        <v>23643</v>
      </c>
      <c r="F7" s="7">
        <f t="shared" si="0"/>
        <v>320509</v>
      </c>
      <c r="G7" s="7">
        <f t="shared" si="0"/>
        <v>0</v>
      </c>
      <c r="H7" s="7">
        <f t="shared" si="0"/>
        <v>36700</v>
      </c>
      <c r="I7" s="7">
        <f t="shared" si="0"/>
        <v>38901</v>
      </c>
      <c r="J7" s="7">
        <f t="shared" si="0"/>
        <v>540431865.56000006</v>
      </c>
      <c r="K7" s="7">
        <f>SUM(K8:K47)</f>
        <v>183290</v>
      </c>
      <c r="L7" s="7">
        <f t="shared" si="0"/>
        <v>715094</v>
      </c>
      <c r="M7" s="7">
        <f t="shared" si="0"/>
        <v>540431865.56000006</v>
      </c>
    </row>
    <row r="8" spans="1:13" x14ac:dyDescent="0.25">
      <c r="A8" s="21" t="s">
        <v>14</v>
      </c>
      <c r="B8" s="22">
        <v>16</v>
      </c>
      <c r="C8" s="22">
        <v>38</v>
      </c>
      <c r="D8" s="22">
        <v>0</v>
      </c>
      <c r="E8" s="22">
        <v>0</v>
      </c>
      <c r="F8" s="22">
        <v>0</v>
      </c>
      <c r="G8" s="22">
        <v>0</v>
      </c>
      <c r="H8" s="22">
        <v>92</v>
      </c>
      <c r="I8" s="22">
        <v>103</v>
      </c>
      <c r="J8" s="22">
        <v>124830</v>
      </c>
      <c r="K8" s="22">
        <f>+B8+E8+H8</f>
        <v>108</v>
      </c>
      <c r="L8" s="22">
        <f>+C8+F8+I8</f>
        <v>141</v>
      </c>
      <c r="M8" s="22">
        <f>+D8+G8+J8</f>
        <v>124830</v>
      </c>
    </row>
    <row r="9" spans="1:13" x14ac:dyDescent="0.25">
      <c r="A9" s="21" t="s">
        <v>15</v>
      </c>
      <c r="B9" s="22">
        <v>27519</v>
      </c>
      <c r="C9" s="22">
        <v>89774</v>
      </c>
      <c r="D9" s="22">
        <v>0</v>
      </c>
      <c r="E9" s="22">
        <v>18952</v>
      </c>
      <c r="F9" s="22">
        <v>183017</v>
      </c>
      <c r="G9" s="22">
        <v>0</v>
      </c>
      <c r="H9" s="22">
        <v>2165</v>
      </c>
      <c r="I9" s="22">
        <v>2234</v>
      </c>
      <c r="J9" s="22">
        <v>21817207.870000005</v>
      </c>
      <c r="K9" s="22">
        <f t="shared" ref="K9:K47" si="1">+B9+E9+H9</f>
        <v>48636</v>
      </c>
      <c r="L9" s="22">
        <f t="shared" ref="L9:L47" si="2">+C9+F9+I9</f>
        <v>275025</v>
      </c>
      <c r="M9" s="22">
        <f t="shared" ref="M9:M47" si="3">+D9+G9+J9</f>
        <v>21817207.870000005</v>
      </c>
    </row>
    <row r="10" spans="1:13" x14ac:dyDescent="0.25">
      <c r="A10" s="21" t="s">
        <v>16</v>
      </c>
      <c r="B10" s="22">
        <v>537</v>
      </c>
      <c r="C10" s="22">
        <v>2097</v>
      </c>
      <c r="D10" s="22">
        <v>0</v>
      </c>
      <c r="E10" s="22">
        <v>360</v>
      </c>
      <c r="F10" s="22">
        <v>12647</v>
      </c>
      <c r="G10" s="22">
        <v>0</v>
      </c>
      <c r="H10" s="22">
        <v>8153</v>
      </c>
      <c r="I10" s="22">
        <v>8324</v>
      </c>
      <c r="J10" s="22">
        <v>66088220.109999999</v>
      </c>
      <c r="K10" s="22">
        <f t="shared" si="1"/>
        <v>9050</v>
      </c>
      <c r="L10" s="22">
        <f t="shared" si="2"/>
        <v>23068</v>
      </c>
      <c r="M10" s="22">
        <f t="shared" si="3"/>
        <v>66088220.109999999</v>
      </c>
    </row>
    <row r="11" spans="1:13" x14ac:dyDescent="0.25">
      <c r="A11" s="21" t="s">
        <v>17</v>
      </c>
      <c r="B11" s="22">
        <v>822</v>
      </c>
      <c r="C11" s="22">
        <v>2297</v>
      </c>
      <c r="D11" s="22">
        <v>0</v>
      </c>
      <c r="E11" s="22">
        <v>1020</v>
      </c>
      <c r="F11" s="22">
        <v>28387</v>
      </c>
      <c r="G11" s="22">
        <v>0</v>
      </c>
      <c r="H11" s="22">
        <v>2081</v>
      </c>
      <c r="I11" s="22">
        <v>2097</v>
      </c>
      <c r="J11" s="22">
        <v>15680656.83</v>
      </c>
      <c r="K11" s="22">
        <f t="shared" si="1"/>
        <v>3923</v>
      </c>
      <c r="L11" s="22">
        <f t="shared" si="2"/>
        <v>32781</v>
      </c>
      <c r="M11" s="22">
        <f t="shared" si="3"/>
        <v>15680656.83</v>
      </c>
    </row>
    <row r="12" spans="1:13" x14ac:dyDescent="0.25">
      <c r="A12" s="21" t="s">
        <v>18</v>
      </c>
      <c r="B12" s="22">
        <v>394</v>
      </c>
      <c r="C12" s="22">
        <v>1238</v>
      </c>
      <c r="D12" s="22">
        <v>0</v>
      </c>
      <c r="E12" s="22">
        <v>34</v>
      </c>
      <c r="F12" s="22">
        <v>1374</v>
      </c>
      <c r="G12" s="22">
        <v>0</v>
      </c>
      <c r="H12" s="22">
        <v>395</v>
      </c>
      <c r="I12" s="22">
        <v>398</v>
      </c>
      <c r="J12" s="22">
        <v>5689417.75</v>
      </c>
      <c r="K12" s="22">
        <f t="shared" si="1"/>
        <v>823</v>
      </c>
      <c r="L12" s="22">
        <f t="shared" si="2"/>
        <v>3010</v>
      </c>
      <c r="M12" s="22">
        <f t="shared" si="3"/>
        <v>5689417.75</v>
      </c>
    </row>
    <row r="13" spans="1:13" x14ac:dyDescent="0.25">
      <c r="A13" s="21" t="s">
        <v>19</v>
      </c>
      <c r="B13" s="22">
        <v>48</v>
      </c>
      <c r="C13" s="22">
        <v>113</v>
      </c>
      <c r="D13" s="22">
        <v>0</v>
      </c>
      <c r="E13" s="22">
        <v>0</v>
      </c>
      <c r="F13" s="22">
        <v>0</v>
      </c>
      <c r="G13" s="22">
        <v>0</v>
      </c>
      <c r="H13" s="22">
        <v>103</v>
      </c>
      <c r="I13" s="22">
        <v>104</v>
      </c>
      <c r="J13" s="22">
        <v>1741776.3499999999</v>
      </c>
      <c r="K13" s="22">
        <f t="shared" si="1"/>
        <v>151</v>
      </c>
      <c r="L13" s="22">
        <f t="shared" si="2"/>
        <v>217</v>
      </c>
      <c r="M13" s="22">
        <f t="shared" si="3"/>
        <v>1741776.3499999999</v>
      </c>
    </row>
    <row r="14" spans="1:13" x14ac:dyDescent="0.25">
      <c r="A14" s="21" t="s">
        <v>21</v>
      </c>
      <c r="B14" s="22">
        <v>1967</v>
      </c>
      <c r="C14" s="22">
        <v>5388</v>
      </c>
      <c r="D14" s="22">
        <v>0</v>
      </c>
      <c r="E14" s="22">
        <v>122</v>
      </c>
      <c r="F14" s="22">
        <v>3987</v>
      </c>
      <c r="G14" s="22">
        <v>0</v>
      </c>
      <c r="H14" s="22">
        <v>1375</v>
      </c>
      <c r="I14" s="22">
        <v>1596</v>
      </c>
      <c r="J14" s="22">
        <v>11349436.74</v>
      </c>
      <c r="K14" s="22">
        <f t="shared" si="1"/>
        <v>3464</v>
      </c>
      <c r="L14" s="22">
        <f t="shared" si="2"/>
        <v>10971</v>
      </c>
      <c r="M14" s="22">
        <f t="shared" si="3"/>
        <v>11349436.74</v>
      </c>
    </row>
    <row r="15" spans="1:13" x14ac:dyDescent="0.25">
      <c r="A15" s="21" t="s">
        <v>20</v>
      </c>
      <c r="B15" s="22">
        <v>102</v>
      </c>
      <c r="C15" s="22">
        <v>253</v>
      </c>
      <c r="D15" s="22">
        <v>0</v>
      </c>
      <c r="E15" s="22">
        <v>1</v>
      </c>
      <c r="F15" s="22">
        <v>8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103</v>
      </c>
      <c r="L15" s="22">
        <f t="shared" si="2"/>
        <v>261</v>
      </c>
      <c r="M15" s="22">
        <f t="shared" si="3"/>
        <v>0</v>
      </c>
    </row>
    <row r="16" spans="1:13" x14ac:dyDescent="0.25">
      <c r="A16" s="21" t="s">
        <v>22</v>
      </c>
      <c r="B16" s="22">
        <v>285</v>
      </c>
      <c r="C16" s="22">
        <v>738</v>
      </c>
      <c r="D16" s="22">
        <v>0</v>
      </c>
      <c r="E16" s="22">
        <v>1</v>
      </c>
      <c r="F16" s="22">
        <v>2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286</v>
      </c>
      <c r="L16" s="22">
        <f t="shared" si="2"/>
        <v>740</v>
      </c>
      <c r="M16" s="22">
        <f t="shared" si="3"/>
        <v>0</v>
      </c>
    </row>
    <row r="17" spans="1:13" x14ac:dyDescent="0.25">
      <c r="A17" s="21" t="s">
        <v>23</v>
      </c>
      <c r="B17" s="22">
        <v>66</v>
      </c>
      <c r="C17" s="22">
        <v>153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66</v>
      </c>
      <c r="L17" s="22">
        <f t="shared" si="2"/>
        <v>153</v>
      </c>
      <c r="M17" s="22">
        <f t="shared" si="3"/>
        <v>0</v>
      </c>
    </row>
    <row r="18" spans="1:13" x14ac:dyDescent="0.25">
      <c r="A18" s="21" t="s">
        <v>24</v>
      </c>
      <c r="B18" s="22">
        <v>920</v>
      </c>
      <c r="C18" s="22">
        <v>2356</v>
      </c>
      <c r="D18" s="22">
        <v>0</v>
      </c>
      <c r="E18" s="22">
        <v>6</v>
      </c>
      <c r="F18" s="22">
        <v>56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926</v>
      </c>
      <c r="L18" s="22">
        <f t="shared" si="2"/>
        <v>2412</v>
      </c>
      <c r="M18" s="22">
        <f t="shared" si="3"/>
        <v>0</v>
      </c>
    </row>
    <row r="19" spans="1:13" x14ac:dyDescent="0.25">
      <c r="A19" s="21" t="s">
        <v>25</v>
      </c>
      <c r="B19" s="22">
        <v>24856</v>
      </c>
      <c r="C19" s="22">
        <v>73764</v>
      </c>
      <c r="D19" s="22">
        <v>0</v>
      </c>
      <c r="E19" s="22">
        <v>1410</v>
      </c>
      <c r="F19" s="22">
        <v>46683</v>
      </c>
      <c r="G19" s="22">
        <v>0</v>
      </c>
      <c r="H19" s="22">
        <v>12532</v>
      </c>
      <c r="I19" s="22">
        <v>13009</v>
      </c>
      <c r="J19" s="22">
        <v>263025277.82000002</v>
      </c>
      <c r="K19" s="22">
        <f t="shared" si="1"/>
        <v>38798</v>
      </c>
      <c r="L19" s="22">
        <f t="shared" si="2"/>
        <v>133456</v>
      </c>
      <c r="M19" s="22">
        <f t="shared" si="3"/>
        <v>263025277.82000002</v>
      </c>
    </row>
    <row r="20" spans="1:13" x14ac:dyDescent="0.25">
      <c r="A20" s="21" t="s">
        <v>26</v>
      </c>
      <c r="B20" s="22">
        <v>174</v>
      </c>
      <c r="C20" s="22">
        <v>407</v>
      </c>
      <c r="D20" s="22">
        <v>0</v>
      </c>
      <c r="E20" s="22">
        <v>1</v>
      </c>
      <c r="F20" s="22">
        <v>6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175</v>
      </c>
      <c r="L20" s="22">
        <f t="shared" si="2"/>
        <v>413</v>
      </c>
      <c r="M20" s="22">
        <f t="shared" si="3"/>
        <v>0</v>
      </c>
    </row>
    <row r="21" spans="1:13" x14ac:dyDescent="0.25">
      <c r="A21" s="21" t="s">
        <v>27</v>
      </c>
      <c r="B21" s="22">
        <v>2450</v>
      </c>
      <c r="C21" s="22">
        <v>7305</v>
      </c>
      <c r="D21" s="22">
        <v>0</v>
      </c>
      <c r="E21" s="22">
        <v>17</v>
      </c>
      <c r="F21" s="22">
        <v>462</v>
      </c>
      <c r="G21" s="22">
        <v>0</v>
      </c>
      <c r="H21" s="22">
        <v>0</v>
      </c>
      <c r="I21" s="22">
        <v>0</v>
      </c>
      <c r="J21" s="22">
        <v>0</v>
      </c>
      <c r="K21" s="22">
        <f t="shared" si="1"/>
        <v>2467</v>
      </c>
      <c r="L21" s="22">
        <f t="shared" si="2"/>
        <v>7767</v>
      </c>
      <c r="M21" s="22">
        <f t="shared" si="3"/>
        <v>0</v>
      </c>
    </row>
    <row r="22" spans="1:13" x14ac:dyDescent="0.25">
      <c r="A22" s="21" t="s">
        <v>28</v>
      </c>
      <c r="B22" s="22">
        <v>1783</v>
      </c>
      <c r="C22" s="22">
        <v>5253</v>
      </c>
      <c r="D22" s="22">
        <v>0</v>
      </c>
      <c r="E22" s="22">
        <v>1</v>
      </c>
      <c r="F22" s="22">
        <v>20</v>
      </c>
      <c r="G22" s="22">
        <v>0</v>
      </c>
      <c r="H22" s="22">
        <v>0</v>
      </c>
      <c r="I22" s="22">
        <v>0</v>
      </c>
      <c r="J22" s="22">
        <v>0</v>
      </c>
      <c r="K22" s="22">
        <f t="shared" si="1"/>
        <v>1784</v>
      </c>
      <c r="L22" s="22">
        <f t="shared" si="2"/>
        <v>5273</v>
      </c>
      <c r="M22" s="22">
        <f t="shared" si="3"/>
        <v>0</v>
      </c>
    </row>
    <row r="23" spans="1:13" x14ac:dyDescent="0.25">
      <c r="A23" s="21" t="s">
        <v>29</v>
      </c>
      <c r="B23" s="22">
        <v>5330</v>
      </c>
      <c r="C23" s="22">
        <v>16660</v>
      </c>
      <c r="D23" s="22">
        <v>0</v>
      </c>
      <c r="E23" s="22">
        <v>126</v>
      </c>
      <c r="F23" s="22">
        <v>6405</v>
      </c>
      <c r="G23" s="22">
        <v>0</v>
      </c>
      <c r="H23" s="22">
        <v>1802</v>
      </c>
      <c r="I23" s="22">
        <v>1803</v>
      </c>
      <c r="J23" s="22">
        <v>43396170.090000004</v>
      </c>
      <c r="K23" s="22">
        <f t="shared" si="1"/>
        <v>7258</v>
      </c>
      <c r="L23" s="22">
        <f t="shared" si="2"/>
        <v>24868</v>
      </c>
      <c r="M23" s="22">
        <f t="shared" si="3"/>
        <v>43396170.090000004</v>
      </c>
    </row>
    <row r="24" spans="1:13" x14ac:dyDescent="0.25">
      <c r="A24" s="21" t="s">
        <v>30</v>
      </c>
      <c r="B24" s="22">
        <v>5169</v>
      </c>
      <c r="C24" s="22">
        <v>15512</v>
      </c>
      <c r="D24" s="22">
        <v>0</v>
      </c>
      <c r="E24" s="22">
        <v>135</v>
      </c>
      <c r="F24" s="22">
        <v>3429</v>
      </c>
      <c r="G24" s="22">
        <v>0</v>
      </c>
      <c r="H24" s="22">
        <v>0</v>
      </c>
      <c r="I24" s="22">
        <v>0</v>
      </c>
      <c r="J24" s="22">
        <v>0</v>
      </c>
      <c r="K24" s="22">
        <f t="shared" si="1"/>
        <v>5304</v>
      </c>
      <c r="L24" s="22">
        <f t="shared" si="2"/>
        <v>18941</v>
      </c>
      <c r="M24" s="22">
        <f t="shared" si="3"/>
        <v>0</v>
      </c>
    </row>
    <row r="25" spans="1:13" x14ac:dyDescent="0.25">
      <c r="A25" s="23" t="s">
        <v>46</v>
      </c>
      <c r="B25" s="22">
        <v>250</v>
      </c>
      <c r="C25" s="22">
        <v>846</v>
      </c>
      <c r="D25" s="22">
        <v>0</v>
      </c>
      <c r="E25" s="22">
        <v>2</v>
      </c>
      <c r="F25" s="22">
        <v>38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252</v>
      </c>
      <c r="L25" s="22">
        <f t="shared" si="2"/>
        <v>884</v>
      </c>
      <c r="M25" s="22">
        <f t="shared" si="3"/>
        <v>0</v>
      </c>
    </row>
    <row r="26" spans="1:13" x14ac:dyDescent="0.25">
      <c r="A26" s="21" t="s">
        <v>31</v>
      </c>
      <c r="B26" s="22">
        <v>14464</v>
      </c>
      <c r="C26" s="22">
        <v>42014</v>
      </c>
      <c r="D26" s="22">
        <v>0</v>
      </c>
      <c r="E26" s="22">
        <v>348</v>
      </c>
      <c r="F26" s="22">
        <v>10763</v>
      </c>
      <c r="G26" s="22">
        <v>0</v>
      </c>
      <c r="H26" s="22">
        <v>1264</v>
      </c>
      <c r="I26" s="22">
        <v>1502</v>
      </c>
      <c r="J26" s="22">
        <v>7998992</v>
      </c>
      <c r="K26" s="22">
        <f t="shared" si="1"/>
        <v>16076</v>
      </c>
      <c r="L26" s="22">
        <f t="shared" si="2"/>
        <v>54279</v>
      </c>
      <c r="M26" s="22">
        <f t="shared" si="3"/>
        <v>7998992</v>
      </c>
    </row>
    <row r="27" spans="1:13" x14ac:dyDescent="0.25">
      <c r="A27" s="21" t="s">
        <v>32</v>
      </c>
      <c r="B27" s="22">
        <v>519</v>
      </c>
      <c r="C27" s="22">
        <v>1470</v>
      </c>
      <c r="D27" s="22">
        <v>0</v>
      </c>
      <c r="E27" s="22">
        <v>6</v>
      </c>
      <c r="F27" s="22">
        <v>57</v>
      </c>
      <c r="G27" s="22">
        <v>0</v>
      </c>
      <c r="H27" s="22">
        <v>0</v>
      </c>
      <c r="I27" s="22">
        <v>0</v>
      </c>
      <c r="J27" s="22">
        <v>0</v>
      </c>
      <c r="K27" s="22">
        <f t="shared" si="1"/>
        <v>525</v>
      </c>
      <c r="L27" s="22">
        <f t="shared" si="2"/>
        <v>1527</v>
      </c>
      <c r="M27" s="22">
        <f t="shared" si="3"/>
        <v>0</v>
      </c>
    </row>
    <row r="28" spans="1:13" x14ac:dyDescent="0.25">
      <c r="A28" s="21" t="s">
        <v>33</v>
      </c>
      <c r="B28" s="22">
        <v>122</v>
      </c>
      <c r="C28" s="22">
        <v>327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f t="shared" si="1"/>
        <v>122</v>
      </c>
      <c r="L28" s="22">
        <f t="shared" si="2"/>
        <v>327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22">
        <v>0</v>
      </c>
      <c r="E29" s="22">
        <v>99</v>
      </c>
      <c r="F29" s="22">
        <v>1520</v>
      </c>
      <c r="G29" s="22">
        <v>0</v>
      </c>
      <c r="H29" s="22">
        <v>31</v>
      </c>
      <c r="I29" s="22">
        <v>62</v>
      </c>
      <c r="J29" s="22">
        <v>0</v>
      </c>
      <c r="K29" s="22">
        <f t="shared" si="1"/>
        <v>130</v>
      </c>
      <c r="L29" s="22">
        <f t="shared" si="2"/>
        <v>1582</v>
      </c>
      <c r="M29" s="22">
        <f t="shared" si="3"/>
        <v>0</v>
      </c>
    </row>
    <row r="30" spans="1:13" x14ac:dyDescent="0.25">
      <c r="A30" s="21" t="s">
        <v>35</v>
      </c>
      <c r="B30" s="22">
        <v>2527</v>
      </c>
      <c r="C30" s="22">
        <v>6909</v>
      </c>
      <c r="D30" s="22">
        <v>0</v>
      </c>
      <c r="E30" s="22">
        <v>38</v>
      </c>
      <c r="F30" s="22">
        <v>348</v>
      </c>
      <c r="G30" s="22">
        <v>0</v>
      </c>
      <c r="H30" s="22">
        <v>14</v>
      </c>
      <c r="I30" s="22">
        <v>15</v>
      </c>
      <c r="J30" s="22">
        <v>348268</v>
      </c>
      <c r="K30" s="22">
        <f t="shared" si="1"/>
        <v>2579</v>
      </c>
      <c r="L30" s="22">
        <f t="shared" si="2"/>
        <v>7272</v>
      </c>
      <c r="M30" s="22">
        <f t="shared" si="3"/>
        <v>348268</v>
      </c>
    </row>
    <row r="31" spans="1:13" x14ac:dyDescent="0.25">
      <c r="A31" s="23" t="s">
        <v>56</v>
      </c>
      <c r="B31" s="22">
        <v>701</v>
      </c>
      <c r="C31" s="22">
        <v>1828</v>
      </c>
      <c r="D31" s="22">
        <v>0</v>
      </c>
      <c r="E31" s="22">
        <v>4</v>
      </c>
      <c r="F31" s="22">
        <v>20</v>
      </c>
      <c r="G31" s="22">
        <v>0</v>
      </c>
      <c r="H31" s="22">
        <v>0</v>
      </c>
      <c r="I31" s="22">
        <v>0</v>
      </c>
      <c r="J31" s="22">
        <v>0</v>
      </c>
      <c r="K31" s="22">
        <f t="shared" si="1"/>
        <v>705</v>
      </c>
      <c r="L31" s="22">
        <f t="shared" si="2"/>
        <v>1848</v>
      </c>
      <c r="M31" s="22">
        <f t="shared" si="3"/>
        <v>0</v>
      </c>
    </row>
    <row r="32" spans="1:13" x14ac:dyDescent="0.25">
      <c r="A32" s="23" t="s">
        <v>55</v>
      </c>
      <c r="B32" s="22">
        <v>51</v>
      </c>
      <c r="C32" s="22">
        <v>127</v>
      </c>
      <c r="D32" s="22">
        <v>0</v>
      </c>
      <c r="E32" s="22">
        <v>0</v>
      </c>
      <c r="F32" s="22">
        <v>0</v>
      </c>
      <c r="G32" s="22">
        <v>0</v>
      </c>
      <c r="H32" s="22">
        <v>2</v>
      </c>
      <c r="I32" s="22">
        <v>5</v>
      </c>
      <c r="J32" s="22">
        <v>730</v>
      </c>
      <c r="K32" s="22">
        <f t="shared" si="1"/>
        <v>53</v>
      </c>
      <c r="L32" s="22">
        <f t="shared" si="2"/>
        <v>132</v>
      </c>
      <c r="M32" s="22">
        <f t="shared" si="3"/>
        <v>730</v>
      </c>
    </row>
    <row r="33" spans="1:13" x14ac:dyDescent="0.25">
      <c r="A33" s="21" t="s">
        <v>36</v>
      </c>
      <c r="B33" s="22">
        <v>579</v>
      </c>
      <c r="C33" s="22">
        <v>1863</v>
      </c>
      <c r="D33" s="22">
        <v>0</v>
      </c>
      <c r="E33" s="22">
        <v>21</v>
      </c>
      <c r="F33" s="22">
        <v>546</v>
      </c>
      <c r="G33" s="22">
        <v>0</v>
      </c>
      <c r="H33" s="22">
        <v>61</v>
      </c>
      <c r="I33" s="22">
        <v>65</v>
      </c>
      <c r="J33" s="22">
        <v>490749</v>
      </c>
      <c r="K33" s="22">
        <f t="shared" si="1"/>
        <v>661</v>
      </c>
      <c r="L33" s="22">
        <f t="shared" si="2"/>
        <v>2474</v>
      </c>
      <c r="M33" s="22">
        <f t="shared" si="3"/>
        <v>490749</v>
      </c>
    </row>
    <row r="34" spans="1:13" x14ac:dyDescent="0.25">
      <c r="A34" s="21" t="s">
        <v>37</v>
      </c>
      <c r="B34" s="22">
        <v>4279</v>
      </c>
      <c r="C34" s="22">
        <v>11323</v>
      </c>
      <c r="D34" s="22">
        <v>0</v>
      </c>
      <c r="E34" s="22">
        <v>20</v>
      </c>
      <c r="F34" s="22">
        <v>290</v>
      </c>
      <c r="G34" s="22">
        <v>0</v>
      </c>
      <c r="H34" s="22">
        <v>28</v>
      </c>
      <c r="I34" s="22">
        <v>30</v>
      </c>
      <c r="J34" s="22">
        <v>681293</v>
      </c>
      <c r="K34" s="22">
        <f t="shared" si="1"/>
        <v>4327</v>
      </c>
      <c r="L34" s="22">
        <f t="shared" si="2"/>
        <v>11643</v>
      </c>
      <c r="M34" s="22">
        <f t="shared" si="3"/>
        <v>681293</v>
      </c>
    </row>
    <row r="35" spans="1:13" x14ac:dyDescent="0.25">
      <c r="A35" s="21" t="s">
        <v>38</v>
      </c>
      <c r="B35" s="22">
        <v>1028</v>
      </c>
      <c r="C35" s="22">
        <v>3139</v>
      </c>
      <c r="D35" s="22">
        <v>0</v>
      </c>
      <c r="E35" s="22">
        <v>3</v>
      </c>
      <c r="F35" s="22">
        <v>50</v>
      </c>
      <c r="G35" s="22">
        <v>0</v>
      </c>
      <c r="H35" s="22">
        <v>640</v>
      </c>
      <c r="I35" s="22">
        <v>682</v>
      </c>
      <c r="J35" s="22">
        <v>10778244</v>
      </c>
      <c r="K35" s="22">
        <f t="shared" si="1"/>
        <v>1671</v>
      </c>
      <c r="L35" s="22">
        <f t="shared" si="2"/>
        <v>3871</v>
      </c>
      <c r="M35" s="22">
        <f t="shared" si="3"/>
        <v>10778244</v>
      </c>
    </row>
    <row r="36" spans="1:13" x14ac:dyDescent="0.25">
      <c r="A36" s="23" t="s">
        <v>54</v>
      </c>
      <c r="B36" s="22">
        <v>34</v>
      </c>
      <c r="C36" s="22">
        <v>57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f t="shared" si="1"/>
        <v>34</v>
      </c>
      <c r="L36" s="22">
        <f t="shared" si="2"/>
        <v>57</v>
      </c>
      <c r="M36" s="22">
        <f t="shared" si="3"/>
        <v>0</v>
      </c>
    </row>
    <row r="37" spans="1:13" x14ac:dyDescent="0.25">
      <c r="A37" s="23" t="s">
        <v>47</v>
      </c>
      <c r="B37" s="22">
        <v>36</v>
      </c>
      <c r="C37" s="22">
        <v>77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f t="shared" si="1"/>
        <v>36</v>
      </c>
      <c r="L37" s="22">
        <f t="shared" si="2"/>
        <v>77</v>
      </c>
      <c r="M37" s="22">
        <f t="shared" si="3"/>
        <v>0</v>
      </c>
    </row>
    <row r="38" spans="1:13" x14ac:dyDescent="0.25">
      <c r="A38" s="23" t="s">
        <v>53</v>
      </c>
      <c r="B38" s="22">
        <v>280</v>
      </c>
      <c r="C38" s="22">
        <v>725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f t="shared" si="1"/>
        <v>280</v>
      </c>
      <c r="L38" s="22">
        <f t="shared" si="2"/>
        <v>725</v>
      </c>
      <c r="M38" s="22">
        <f t="shared" si="3"/>
        <v>0</v>
      </c>
    </row>
    <row r="39" spans="1:13" x14ac:dyDescent="0.25">
      <c r="A39" s="23" t="s">
        <v>48</v>
      </c>
      <c r="B39" s="22">
        <v>115</v>
      </c>
      <c r="C39" s="22">
        <v>318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f t="shared" si="1"/>
        <v>115</v>
      </c>
      <c r="L39" s="22">
        <f t="shared" si="2"/>
        <v>318</v>
      </c>
      <c r="M39" s="22">
        <f t="shared" si="3"/>
        <v>0</v>
      </c>
    </row>
    <row r="40" spans="1:13" x14ac:dyDescent="0.25">
      <c r="A40" s="23" t="s">
        <v>49</v>
      </c>
      <c r="B40" s="22">
        <v>146</v>
      </c>
      <c r="C40" s="22">
        <v>432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f t="shared" si="1"/>
        <v>146</v>
      </c>
      <c r="L40" s="22">
        <f t="shared" si="2"/>
        <v>432</v>
      </c>
      <c r="M40" s="22">
        <f t="shared" si="3"/>
        <v>0</v>
      </c>
    </row>
    <row r="41" spans="1:13" x14ac:dyDescent="0.25">
      <c r="A41" s="23" t="s">
        <v>50</v>
      </c>
      <c r="B41" s="22">
        <v>174</v>
      </c>
      <c r="C41" s="22">
        <v>542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f t="shared" si="1"/>
        <v>174</v>
      </c>
      <c r="L41" s="22">
        <f t="shared" si="2"/>
        <v>542</v>
      </c>
      <c r="M41" s="22">
        <f t="shared" si="3"/>
        <v>0</v>
      </c>
    </row>
    <row r="42" spans="1:13" x14ac:dyDescent="0.25">
      <c r="A42" s="21" t="s">
        <v>39</v>
      </c>
      <c r="B42" s="22">
        <v>6797</v>
      </c>
      <c r="C42" s="22">
        <v>7560</v>
      </c>
      <c r="D42" s="22">
        <v>0</v>
      </c>
      <c r="E42" s="22">
        <v>90</v>
      </c>
      <c r="F42" s="22">
        <v>1887</v>
      </c>
      <c r="G42" s="22">
        <v>0</v>
      </c>
      <c r="H42" s="22">
        <v>45</v>
      </c>
      <c r="I42" s="22">
        <v>57</v>
      </c>
      <c r="J42" s="22">
        <v>552770</v>
      </c>
      <c r="K42" s="22">
        <f t="shared" si="1"/>
        <v>6932</v>
      </c>
      <c r="L42" s="22">
        <f t="shared" si="2"/>
        <v>9504</v>
      </c>
      <c r="M42" s="22">
        <f t="shared" si="3"/>
        <v>552770</v>
      </c>
    </row>
    <row r="43" spans="1:13" x14ac:dyDescent="0.25">
      <c r="A43" s="21" t="s">
        <v>40</v>
      </c>
      <c r="B43" s="22">
        <v>11279</v>
      </c>
      <c r="C43" s="22">
        <v>33928</v>
      </c>
      <c r="D43" s="22">
        <v>0</v>
      </c>
      <c r="E43" s="22">
        <v>216</v>
      </c>
      <c r="F43" s="22">
        <v>5842</v>
      </c>
      <c r="G43" s="22">
        <v>0</v>
      </c>
      <c r="H43" s="22">
        <v>3434</v>
      </c>
      <c r="I43" s="22">
        <v>4061</v>
      </c>
      <c r="J43" s="22">
        <v>59548916</v>
      </c>
      <c r="K43" s="22">
        <f t="shared" si="1"/>
        <v>14929</v>
      </c>
      <c r="L43" s="22">
        <f t="shared" si="2"/>
        <v>43831</v>
      </c>
      <c r="M43" s="22">
        <f t="shared" si="3"/>
        <v>59548916</v>
      </c>
    </row>
    <row r="44" spans="1:13" x14ac:dyDescent="0.25">
      <c r="A44" s="21" t="s">
        <v>41</v>
      </c>
      <c r="B44" s="22">
        <v>4465</v>
      </c>
      <c r="C44" s="22">
        <v>11587</v>
      </c>
      <c r="D44" s="22">
        <v>0</v>
      </c>
      <c r="E44" s="22">
        <v>180</v>
      </c>
      <c r="F44" s="22">
        <v>4291</v>
      </c>
      <c r="G44" s="22">
        <v>0</v>
      </c>
      <c r="H44" s="22">
        <v>2482</v>
      </c>
      <c r="I44" s="22">
        <v>2753</v>
      </c>
      <c r="J44" s="22">
        <v>31118910</v>
      </c>
      <c r="K44" s="22">
        <f t="shared" si="1"/>
        <v>7127</v>
      </c>
      <c r="L44" s="22">
        <f t="shared" si="2"/>
        <v>18631</v>
      </c>
      <c r="M44" s="22">
        <f t="shared" si="3"/>
        <v>31118910</v>
      </c>
    </row>
    <row r="45" spans="1:13" x14ac:dyDescent="0.25">
      <c r="A45" s="23" t="s">
        <v>51</v>
      </c>
      <c r="B45" s="22">
        <v>1827</v>
      </c>
      <c r="C45" s="22">
        <v>5049</v>
      </c>
      <c r="D45" s="22">
        <v>0</v>
      </c>
      <c r="E45" s="22">
        <v>14</v>
      </c>
      <c r="F45" s="22">
        <v>185</v>
      </c>
      <c r="G45" s="22">
        <v>0</v>
      </c>
      <c r="H45" s="22">
        <v>1</v>
      </c>
      <c r="I45" s="22">
        <v>1</v>
      </c>
      <c r="J45" s="22">
        <v>0</v>
      </c>
      <c r="K45" s="22">
        <f t="shared" si="1"/>
        <v>1842</v>
      </c>
      <c r="L45" s="22">
        <f t="shared" si="2"/>
        <v>5235</v>
      </c>
      <c r="M45" s="22">
        <f t="shared" si="3"/>
        <v>0</v>
      </c>
    </row>
    <row r="46" spans="1:13" x14ac:dyDescent="0.25">
      <c r="A46" s="23" t="s">
        <v>52</v>
      </c>
      <c r="B46" s="22">
        <v>118</v>
      </c>
      <c r="C46" s="22">
        <v>289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f t="shared" si="1"/>
        <v>118</v>
      </c>
      <c r="L46" s="22">
        <f t="shared" si="2"/>
        <v>289</v>
      </c>
      <c r="M46" s="22">
        <f t="shared" si="3"/>
        <v>0</v>
      </c>
    </row>
    <row r="47" spans="1:13" x14ac:dyDescent="0.25">
      <c r="A47" s="21" t="s">
        <v>42</v>
      </c>
      <c r="B47" s="22">
        <v>718</v>
      </c>
      <c r="C47" s="22">
        <v>1928</v>
      </c>
      <c r="D47" s="22">
        <v>0</v>
      </c>
      <c r="E47" s="22">
        <v>416</v>
      </c>
      <c r="F47" s="22">
        <v>8189</v>
      </c>
      <c r="G47" s="22">
        <v>0</v>
      </c>
      <c r="H47" s="22">
        <v>0</v>
      </c>
      <c r="I47" s="22">
        <v>0</v>
      </c>
      <c r="J47" s="22">
        <v>0</v>
      </c>
      <c r="K47" s="22">
        <f t="shared" si="1"/>
        <v>1134</v>
      </c>
      <c r="L47" s="22">
        <f t="shared" si="2"/>
        <v>10117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130868</v>
      </c>
      <c r="C48" s="7">
        <f t="shared" ref="C48:M48" si="4">SUM(C49:C88)</f>
        <v>394495</v>
      </c>
      <c r="D48" s="7">
        <f t="shared" si="4"/>
        <v>0</v>
      </c>
      <c r="E48" s="7">
        <f t="shared" si="4"/>
        <v>23824</v>
      </c>
      <c r="F48" s="7">
        <f t="shared" si="4"/>
        <v>302532</v>
      </c>
      <c r="G48" s="7">
        <f t="shared" si="4"/>
        <v>0</v>
      </c>
      <c r="H48" s="7">
        <f t="shared" si="4"/>
        <v>37711</v>
      </c>
      <c r="I48" s="7">
        <f t="shared" si="4"/>
        <v>38001</v>
      </c>
      <c r="J48" s="7">
        <f t="shared" si="4"/>
        <v>473474344.25000006</v>
      </c>
      <c r="K48" s="7">
        <f t="shared" si="4"/>
        <v>192403</v>
      </c>
      <c r="L48" s="7">
        <f t="shared" si="4"/>
        <v>735028</v>
      </c>
      <c r="M48" s="7">
        <f t="shared" si="4"/>
        <v>473474344.25000006</v>
      </c>
    </row>
    <row r="49" spans="1:13" x14ac:dyDescent="0.25">
      <c r="A49" s="21" t="s">
        <v>14</v>
      </c>
      <c r="B49" s="22">
        <v>11</v>
      </c>
      <c r="C49" s="22">
        <v>24</v>
      </c>
      <c r="D49" s="22">
        <v>0</v>
      </c>
      <c r="E49" s="22">
        <v>0</v>
      </c>
      <c r="F49" s="22">
        <v>0</v>
      </c>
      <c r="G49" s="22">
        <v>0</v>
      </c>
      <c r="H49" s="22">
        <v>8</v>
      </c>
      <c r="I49" s="22">
        <v>9</v>
      </c>
      <c r="J49" s="22">
        <v>82095.72</v>
      </c>
      <c r="K49" s="22">
        <f t="shared" ref="K49:M50" si="5">+B49+E49+H49</f>
        <v>19</v>
      </c>
      <c r="L49" s="22">
        <f t="shared" si="5"/>
        <v>33</v>
      </c>
      <c r="M49" s="22">
        <f t="shared" si="5"/>
        <v>82095.72</v>
      </c>
    </row>
    <row r="50" spans="1:13" x14ac:dyDescent="0.25">
      <c r="A50" s="21" t="s">
        <v>15</v>
      </c>
      <c r="B50" s="22">
        <v>27521</v>
      </c>
      <c r="C50" s="22">
        <v>89935</v>
      </c>
      <c r="D50" s="22">
        <v>0</v>
      </c>
      <c r="E50" s="22">
        <v>18864</v>
      </c>
      <c r="F50" s="22">
        <v>165913</v>
      </c>
      <c r="G50" s="22">
        <v>0</v>
      </c>
      <c r="H50" s="22">
        <v>2171</v>
      </c>
      <c r="I50" s="22">
        <v>2251</v>
      </c>
      <c r="J50" s="22">
        <v>21304032.239999998</v>
      </c>
      <c r="K50" s="22">
        <f t="shared" si="5"/>
        <v>48556</v>
      </c>
      <c r="L50" s="22">
        <f t="shared" si="5"/>
        <v>258099</v>
      </c>
      <c r="M50" s="22">
        <f t="shared" si="5"/>
        <v>21304032.239999998</v>
      </c>
    </row>
    <row r="51" spans="1:13" x14ac:dyDescent="0.25">
      <c r="A51" s="21" t="s">
        <v>16</v>
      </c>
      <c r="B51" s="22">
        <v>458</v>
      </c>
      <c r="C51" s="22">
        <v>1576</v>
      </c>
      <c r="D51" s="22">
        <v>0</v>
      </c>
      <c r="E51" s="22">
        <v>283</v>
      </c>
      <c r="F51" s="22">
        <v>7876</v>
      </c>
      <c r="G51" s="22">
        <v>0</v>
      </c>
      <c r="H51" s="22">
        <v>8368</v>
      </c>
      <c r="I51" s="22">
        <v>8564</v>
      </c>
      <c r="J51" s="22">
        <v>164968717.30000001</v>
      </c>
      <c r="K51" s="22">
        <f t="shared" ref="K51:K88" si="6">+B51+E51+H51</f>
        <v>9109</v>
      </c>
      <c r="L51" s="22">
        <f t="shared" ref="L51:L88" si="7">+C51+F51+I51</f>
        <v>18016</v>
      </c>
      <c r="M51" s="22">
        <f t="shared" ref="M51:M88" si="8">+D51+G51+J51</f>
        <v>164968717.30000001</v>
      </c>
    </row>
    <row r="52" spans="1:13" x14ac:dyDescent="0.25">
      <c r="A52" s="21" t="s">
        <v>17</v>
      </c>
      <c r="B52" s="22">
        <v>481</v>
      </c>
      <c r="C52" s="22">
        <v>1313</v>
      </c>
      <c r="D52" s="22">
        <v>0</v>
      </c>
      <c r="E52" s="22">
        <v>1077</v>
      </c>
      <c r="F52" s="22">
        <v>22277</v>
      </c>
      <c r="G52" s="22">
        <v>0</v>
      </c>
      <c r="H52" s="22">
        <v>1686</v>
      </c>
      <c r="I52" s="22">
        <v>1685</v>
      </c>
      <c r="J52" s="22">
        <v>26627933.100000001</v>
      </c>
      <c r="K52" s="22">
        <f t="shared" si="6"/>
        <v>3244</v>
      </c>
      <c r="L52" s="22">
        <f t="shared" si="7"/>
        <v>25275</v>
      </c>
      <c r="M52" s="22">
        <f t="shared" si="8"/>
        <v>26627933.100000001</v>
      </c>
    </row>
    <row r="53" spans="1:13" x14ac:dyDescent="0.25">
      <c r="A53" s="21" t="s">
        <v>18</v>
      </c>
      <c r="B53" s="22">
        <v>239</v>
      </c>
      <c r="C53" s="22">
        <v>541</v>
      </c>
      <c r="D53" s="22">
        <v>0</v>
      </c>
      <c r="E53" s="22">
        <v>33</v>
      </c>
      <c r="F53" s="22">
        <v>1273</v>
      </c>
      <c r="G53" s="22">
        <v>0</v>
      </c>
      <c r="H53" s="22">
        <v>265</v>
      </c>
      <c r="I53" s="22">
        <v>267</v>
      </c>
      <c r="J53" s="22">
        <v>4401330.79</v>
      </c>
      <c r="K53" s="22">
        <f t="shared" si="6"/>
        <v>537</v>
      </c>
      <c r="L53" s="22">
        <f t="shared" si="7"/>
        <v>2081</v>
      </c>
      <c r="M53" s="22">
        <f t="shared" si="8"/>
        <v>4401330.79</v>
      </c>
    </row>
    <row r="54" spans="1:13" x14ac:dyDescent="0.25">
      <c r="A54" s="21" t="s">
        <v>19</v>
      </c>
      <c r="B54" s="22">
        <v>41</v>
      </c>
      <c r="C54" s="22">
        <v>102</v>
      </c>
      <c r="D54" s="22">
        <v>0</v>
      </c>
      <c r="E54" s="22">
        <v>1</v>
      </c>
      <c r="F54" s="22">
        <v>21</v>
      </c>
      <c r="G54" s="22">
        <v>0</v>
      </c>
      <c r="H54" s="22">
        <v>96</v>
      </c>
      <c r="I54" s="22">
        <v>96</v>
      </c>
      <c r="J54" s="22">
        <v>1129612</v>
      </c>
      <c r="K54" s="22">
        <f t="shared" si="6"/>
        <v>138</v>
      </c>
      <c r="L54" s="22">
        <f t="shared" si="7"/>
        <v>219</v>
      </c>
      <c r="M54" s="22">
        <f t="shared" si="8"/>
        <v>1129612</v>
      </c>
    </row>
    <row r="55" spans="1:13" x14ac:dyDescent="0.25">
      <c r="A55" s="21" t="s">
        <v>21</v>
      </c>
      <c r="B55" s="22">
        <v>2516</v>
      </c>
      <c r="C55" s="22">
        <v>7741</v>
      </c>
      <c r="D55" s="22">
        <v>0</v>
      </c>
      <c r="E55" s="22">
        <v>118</v>
      </c>
      <c r="F55" s="22">
        <v>5060</v>
      </c>
      <c r="G55" s="22">
        <v>0</v>
      </c>
      <c r="H55" s="22">
        <v>1198</v>
      </c>
      <c r="I55" s="22">
        <v>1201</v>
      </c>
      <c r="J55" s="22">
        <v>20676695.620000001</v>
      </c>
      <c r="K55" s="22">
        <f t="shared" si="6"/>
        <v>3832</v>
      </c>
      <c r="L55" s="22">
        <f t="shared" si="7"/>
        <v>14002</v>
      </c>
      <c r="M55" s="22">
        <f t="shared" si="8"/>
        <v>20676695.620000001</v>
      </c>
    </row>
    <row r="56" spans="1:13" x14ac:dyDescent="0.25">
      <c r="A56" s="21" t="s">
        <v>20</v>
      </c>
      <c r="B56" s="22">
        <v>198</v>
      </c>
      <c r="C56" s="22">
        <v>566</v>
      </c>
      <c r="D56" s="22">
        <v>0</v>
      </c>
      <c r="E56" s="22">
        <v>1</v>
      </c>
      <c r="F56" s="22">
        <v>2</v>
      </c>
      <c r="G56" s="22">
        <v>0</v>
      </c>
      <c r="H56" s="22">
        <v>0</v>
      </c>
      <c r="I56" s="22">
        <v>0</v>
      </c>
      <c r="J56" s="22">
        <v>0</v>
      </c>
      <c r="K56" s="22">
        <f t="shared" si="6"/>
        <v>199</v>
      </c>
      <c r="L56" s="22">
        <f t="shared" si="7"/>
        <v>568</v>
      </c>
      <c r="M56" s="22">
        <f t="shared" si="8"/>
        <v>0</v>
      </c>
    </row>
    <row r="57" spans="1:13" x14ac:dyDescent="0.25">
      <c r="A57" s="21" t="s">
        <v>22</v>
      </c>
      <c r="B57" s="22">
        <v>402</v>
      </c>
      <c r="C57" s="22">
        <v>1076</v>
      </c>
      <c r="D57" s="22">
        <v>0</v>
      </c>
      <c r="E57" s="22">
        <v>2</v>
      </c>
      <c r="F57" s="22">
        <v>18</v>
      </c>
      <c r="G57" s="22">
        <v>0</v>
      </c>
      <c r="H57" s="22">
        <v>0</v>
      </c>
      <c r="I57" s="22">
        <v>0</v>
      </c>
      <c r="J57" s="22">
        <v>0</v>
      </c>
      <c r="K57" s="22">
        <f t="shared" si="6"/>
        <v>404</v>
      </c>
      <c r="L57" s="22">
        <f t="shared" si="7"/>
        <v>1094</v>
      </c>
      <c r="M57" s="22">
        <f t="shared" si="8"/>
        <v>0</v>
      </c>
    </row>
    <row r="58" spans="1:13" x14ac:dyDescent="0.25">
      <c r="A58" s="21" t="s">
        <v>23</v>
      </c>
      <c r="B58" s="22">
        <v>59</v>
      </c>
      <c r="C58" s="22">
        <v>142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6"/>
        <v>59</v>
      </c>
      <c r="L58" s="22">
        <f t="shared" si="7"/>
        <v>142</v>
      </c>
      <c r="M58" s="22">
        <f t="shared" si="8"/>
        <v>0</v>
      </c>
    </row>
    <row r="59" spans="1:13" x14ac:dyDescent="0.25">
      <c r="A59" s="21" t="s">
        <v>24</v>
      </c>
      <c r="B59" s="22">
        <v>1231</v>
      </c>
      <c r="C59" s="22">
        <v>3674</v>
      </c>
      <c r="D59" s="22">
        <v>0</v>
      </c>
      <c r="E59" s="22">
        <v>8</v>
      </c>
      <c r="F59" s="22">
        <v>118</v>
      </c>
      <c r="G59" s="22">
        <v>0</v>
      </c>
      <c r="H59" s="22">
        <v>0</v>
      </c>
      <c r="I59" s="22">
        <v>0</v>
      </c>
      <c r="J59" s="22">
        <v>0</v>
      </c>
      <c r="K59" s="22">
        <f t="shared" si="6"/>
        <v>1239</v>
      </c>
      <c r="L59" s="22">
        <f t="shared" si="7"/>
        <v>3792</v>
      </c>
      <c r="M59" s="22">
        <f t="shared" si="8"/>
        <v>0</v>
      </c>
    </row>
    <row r="60" spans="1:13" x14ac:dyDescent="0.25">
      <c r="A60" s="21" t="s">
        <v>25</v>
      </c>
      <c r="B60" s="22">
        <v>29954</v>
      </c>
      <c r="C60" s="22">
        <v>91549</v>
      </c>
      <c r="D60" s="22">
        <v>0</v>
      </c>
      <c r="E60" s="22">
        <v>1410</v>
      </c>
      <c r="F60" s="22">
        <v>52263</v>
      </c>
      <c r="G60" s="22">
        <v>0</v>
      </c>
      <c r="H60" s="22">
        <v>12312</v>
      </c>
      <c r="I60" s="22">
        <v>12669</v>
      </c>
      <c r="J60" s="22">
        <v>118680362.69</v>
      </c>
      <c r="K60" s="22">
        <f t="shared" si="6"/>
        <v>43676</v>
      </c>
      <c r="L60" s="22">
        <f t="shared" si="7"/>
        <v>156481</v>
      </c>
      <c r="M60" s="22">
        <f t="shared" si="8"/>
        <v>118680362.69</v>
      </c>
    </row>
    <row r="61" spans="1:13" x14ac:dyDescent="0.25">
      <c r="A61" s="21" t="s">
        <v>26</v>
      </c>
      <c r="B61" s="22">
        <v>231</v>
      </c>
      <c r="C61" s="22">
        <v>484</v>
      </c>
      <c r="D61" s="22">
        <v>0</v>
      </c>
      <c r="E61" s="22">
        <v>1</v>
      </c>
      <c r="F61" s="22">
        <v>6</v>
      </c>
      <c r="G61" s="22">
        <v>0</v>
      </c>
      <c r="H61" s="22">
        <v>0</v>
      </c>
      <c r="I61" s="22">
        <v>0</v>
      </c>
      <c r="J61" s="22">
        <v>0</v>
      </c>
      <c r="K61" s="22">
        <f t="shared" si="6"/>
        <v>232</v>
      </c>
      <c r="L61" s="22">
        <f t="shared" si="7"/>
        <v>490</v>
      </c>
      <c r="M61" s="22">
        <f t="shared" si="8"/>
        <v>0</v>
      </c>
    </row>
    <row r="62" spans="1:13" x14ac:dyDescent="0.25">
      <c r="A62" s="21" t="s">
        <v>27</v>
      </c>
      <c r="B62" s="22">
        <v>2621</v>
      </c>
      <c r="C62" s="22">
        <v>8000</v>
      </c>
      <c r="D62" s="22">
        <v>0</v>
      </c>
      <c r="E62" s="22">
        <v>17</v>
      </c>
      <c r="F62" s="22">
        <v>525</v>
      </c>
      <c r="G62" s="22">
        <v>0</v>
      </c>
      <c r="H62" s="22">
        <v>0</v>
      </c>
      <c r="I62" s="22">
        <v>0</v>
      </c>
      <c r="J62" s="22">
        <v>0</v>
      </c>
      <c r="K62" s="22">
        <f t="shared" si="6"/>
        <v>2638</v>
      </c>
      <c r="L62" s="22">
        <f t="shared" si="7"/>
        <v>8525</v>
      </c>
      <c r="M62" s="22">
        <f t="shared" si="8"/>
        <v>0</v>
      </c>
    </row>
    <row r="63" spans="1:13" x14ac:dyDescent="0.25">
      <c r="A63" s="21" t="s">
        <v>28</v>
      </c>
      <c r="B63" s="22">
        <v>1821</v>
      </c>
      <c r="C63" s="22">
        <v>5561</v>
      </c>
      <c r="D63" s="22">
        <v>0</v>
      </c>
      <c r="E63" s="22">
        <v>1</v>
      </c>
      <c r="F63" s="22">
        <v>20</v>
      </c>
      <c r="G63" s="22">
        <v>0</v>
      </c>
      <c r="H63" s="22">
        <v>0</v>
      </c>
      <c r="I63" s="22">
        <v>0</v>
      </c>
      <c r="J63" s="22">
        <v>0</v>
      </c>
      <c r="K63" s="22">
        <f t="shared" si="6"/>
        <v>1822</v>
      </c>
      <c r="L63" s="22">
        <f t="shared" si="7"/>
        <v>5581</v>
      </c>
      <c r="M63" s="22">
        <f t="shared" si="8"/>
        <v>0</v>
      </c>
    </row>
    <row r="64" spans="1:13" x14ac:dyDescent="0.25">
      <c r="A64" s="21" t="s">
        <v>29</v>
      </c>
      <c r="B64" s="22">
        <v>5696</v>
      </c>
      <c r="C64" s="22">
        <v>18034</v>
      </c>
      <c r="D64" s="22">
        <v>0</v>
      </c>
      <c r="E64" s="22">
        <v>127</v>
      </c>
      <c r="F64" s="22">
        <v>7531</v>
      </c>
      <c r="G64" s="22">
        <v>0</v>
      </c>
      <c r="H64" s="22">
        <v>1762</v>
      </c>
      <c r="I64" s="22">
        <v>1774</v>
      </c>
      <c r="J64" s="22">
        <v>10925323.789999999</v>
      </c>
      <c r="K64" s="22">
        <f t="shared" si="6"/>
        <v>7585</v>
      </c>
      <c r="L64" s="22">
        <f t="shared" si="7"/>
        <v>27339</v>
      </c>
      <c r="M64" s="22">
        <f t="shared" si="8"/>
        <v>10925323.789999999</v>
      </c>
    </row>
    <row r="65" spans="1:13" x14ac:dyDescent="0.25">
      <c r="A65" s="21" t="s">
        <v>30</v>
      </c>
      <c r="B65" s="22">
        <v>5939</v>
      </c>
      <c r="C65" s="22">
        <v>18270</v>
      </c>
      <c r="D65" s="22">
        <v>0</v>
      </c>
      <c r="E65" s="22">
        <v>132</v>
      </c>
      <c r="F65" s="22">
        <v>3238</v>
      </c>
      <c r="G65" s="22">
        <v>0</v>
      </c>
      <c r="H65" s="22">
        <v>0</v>
      </c>
      <c r="I65" s="22">
        <v>0</v>
      </c>
      <c r="J65" s="22">
        <v>0</v>
      </c>
      <c r="K65" s="22">
        <f t="shared" si="6"/>
        <v>6071</v>
      </c>
      <c r="L65" s="22">
        <f t="shared" si="7"/>
        <v>21508</v>
      </c>
      <c r="M65" s="22">
        <f t="shared" si="8"/>
        <v>0</v>
      </c>
    </row>
    <row r="66" spans="1:13" x14ac:dyDescent="0.25">
      <c r="A66" s="23" t="s">
        <v>46</v>
      </c>
      <c r="B66" s="22">
        <v>257</v>
      </c>
      <c r="C66" s="22">
        <v>883</v>
      </c>
      <c r="D66" s="22">
        <v>0</v>
      </c>
      <c r="E66" s="22">
        <v>2</v>
      </c>
      <c r="F66" s="22">
        <v>38</v>
      </c>
      <c r="G66" s="22">
        <v>0</v>
      </c>
      <c r="H66" s="22">
        <v>0</v>
      </c>
      <c r="I66" s="22">
        <v>0</v>
      </c>
      <c r="J66" s="22">
        <v>0</v>
      </c>
      <c r="K66" s="22">
        <f t="shared" si="6"/>
        <v>259</v>
      </c>
      <c r="L66" s="22">
        <f t="shared" si="7"/>
        <v>921</v>
      </c>
      <c r="M66" s="22">
        <f t="shared" si="8"/>
        <v>0</v>
      </c>
    </row>
    <row r="67" spans="1:13" x14ac:dyDescent="0.25">
      <c r="A67" s="21" t="s">
        <v>31</v>
      </c>
      <c r="B67" s="22">
        <v>15254</v>
      </c>
      <c r="C67" s="22">
        <v>44619</v>
      </c>
      <c r="D67" s="22">
        <v>0</v>
      </c>
      <c r="E67" s="22">
        <v>358</v>
      </c>
      <c r="F67" s="22">
        <v>11901</v>
      </c>
      <c r="G67" s="22">
        <v>0</v>
      </c>
      <c r="H67" s="22">
        <v>1622</v>
      </c>
      <c r="I67" s="22">
        <v>1788</v>
      </c>
      <c r="J67" s="22">
        <v>23641929</v>
      </c>
      <c r="K67" s="22">
        <f t="shared" si="6"/>
        <v>17234</v>
      </c>
      <c r="L67" s="22">
        <f t="shared" si="7"/>
        <v>58308</v>
      </c>
      <c r="M67" s="22">
        <f t="shared" si="8"/>
        <v>23641929</v>
      </c>
    </row>
    <row r="68" spans="1:13" x14ac:dyDescent="0.25">
      <c r="A68" s="21" t="s">
        <v>32</v>
      </c>
      <c r="B68" s="22">
        <v>614</v>
      </c>
      <c r="C68" s="22">
        <v>1766</v>
      </c>
      <c r="D68" s="22">
        <v>0</v>
      </c>
      <c r="E68" s="22">
        <v>6</v>
      </c>
      <c r="F68" s="22">
        <v>58</v>
      </c>
      <c r="G68" s="22">
        <v>0</v>
      </c>
      <c r="H68" s="22">
        <v>0</v>
      </c>
      <c r="I68" s="22">
        <v>0</v>
      </c>
      <c r="J68" s="22">
        <v>0</v>
      </c>
      <c r="K68" s="22">
        <f t="shared" si="6"/>
        <v>620</v>
      </c>
      <c r="L68" s="22">
        <f t="shared" si="7"/>
        <v>1824</v>
      </c>
      <c r="M68" s="22">
        <f t="shared" si="8"/>
        <v>0</v>
      </c>
    </row>
    <row r="69" spans="1:13" x14ac:dyDescent="0.25">
      <c r="A69" s="21" t="s">
        <v>33</v>
      </c>
      <c r="B69" s="22">
        <v>151</v>
      </c>
      <c r="C69" s="22">
        <v>383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f t="shared" si="6"/>
        <v>151</v>
      </c>
      <c r="L69" s="22">
        <f t="shared" si="7"/>
        <v>383</v>
      </c>
      <c r="M69" s="22">
        <f t="shared" si="8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22">
        <v>0</v>
      </c>
      <c r="E70" s="22">
        <v>99</v>
      </c>
      <c r="F70" s="22">
        <v>1992</v>
      </c>
      <c r="G70" s="22">
        <v>0</v>
      </c>
      <c r="H70" s="22">
        <v>31</v>
      </c>
      <c r="I70" s="22">
        <v>62</v>
      </c>
      <c r="J70" s="22">
        <v>0</v>
      </c>
      <c r="K70" s="22">
        <f t="shared" si="6"/>
        <v>130</v>
      </c>
      <c r="L70" s="22">
        <f t="shared" si="7"/>
        <v>2054</v>
      </c>
      <c r="M70" s="22">
        <f t="shared" si="8"/>
        <v>0</v>
      </c>
    </row>
    <row r="71" spans="1:13" x14ac:dyDescent="0.25">
      <c r="A71" s="21" t="s">
        <v>35</v>
      </c>
      <c r="B71" s="22">
        <v>2618</v>
      </c>
      <c r="C71" s="22">
        <v>7302</v>
      </c>
      <c r="D71" s="22">
        <v>0</v>
      </c>
      <c r="E71" s="22">
        <v>41</v>
      </c>
      <c r="F71" s="22">
        <v>553</v>
      </c>
      <c r="G71" s="22">
        <v>0</v>
      </c>
      <c r="H71" s="22">
        <v>15</v>
      </c>
      <c r="I71" s="22">
        <v>15</v>
      </c>
      <c r="J71" s="22">
        <v>8409</v>
      </c>
      <c r="K71" s="22">
        <f t="shared" si="6"/>
        <v>2674</v>
      </c>
      <c r="L71" s="22">
        <f t="shared" si="7"/>
        <v>7870</v>
      </c>
      <c r="M71" s="22">
        <f t="shared" si="8"/>
        <v>8409</v>
      </c>
    </row>
    <row r="72" spans="1:13" x14ac:dyDescent="0.25">
      <c r="A72" s="21" t="s">
        <v>56</v>
      </c>
      <c r="B72" s="22">
        <v>759</v>
      </c>
      <c r="C72" s="22">
        <v>1986</v>
      </c>
      <c r="D72" s="22">
        <v>0</v>
      </c>
      <c r="E72" s="22">
        <v>4</v>
      </c>
      <c r="F72" s="22">
        <v>20</v>
      </c>
      <c r="G72" s="22">
        <v>0</v>
      </c>
      <c r="H72" s="22">
        <v>0</v>
      </c>
      <c r="I72" s="22">
        <v>0</v>
      </c>
      <c r="J72" s="22">
        <v>0</v>
      </c>
      <c r="K72" s="22">
        <f t="shared" si="6"/>
        <v>763</v>
      </c>
      <c r="L72" s="22">
        <f t="shared" si="7"/>
        <v>2006</v>
      </c>
      <c r="M72" s="22">
        <f t="shared" si="8"/>
        <v>0</v>
      </c>
    </row>
    <row r="73" spans="1:13" x14ac:dyDescent="0.25">
      <c r="A73" s="21" t="s">
        <v>55</v>
      </c>
      <c r="B73" s="22">
        <v>57</v>
      </c>
      <c r="C73" s="22">
        <v>149</v>
      </c>
      <c r="D73" s="22">
        <v>0</v>
      </c>
      <c r="E73" s="22">
        <v>0</v>
      </c>
      <c r="F73" s="22">
        <v>0</v>
      </c>
      <c r="G73" s="22">
        <v>0</v>
      </c>
      <c r="H73" s="22">
        <v>2</v>
      </c>
      <c r="I73" s="22">
        <v>5</v>
      </c>
      <c r="J73" s="22">
        <v>0</v>
      </c>
      <c r="K73" s="22">
        <f t="shared" si="6"/>
        <v>59</v>
      </c>
      <c r="L73" s="22">
        <f t="shared" si="7"/>
        <v>154</v>
      </c>
      <c r="M73" s="22">
        <f t="shared" si="8"/>
        <v>0</v>
      </c>
    </row>
    <row r="74" spans="1:13" x14ac:dyDescent="0.25">
      <c r="A74" s="21" t="s">
        <v>36</v>
      </c>
      <c r="B74" s="22">
        <v>653</v>
      </c>
      <c r="C74" s="22">
        <v>2089</v>
      </c>
      <c r="D74" s="22">
        <v>0</v>
      </c>
      <c r="E74" s="22">
        <v>21</v>
      </c>
      <c r="F74" s="22">
        <v>738</v>
      </c>
      <c r="G74" s="22">
        <v>0</v>
      </c>
      <c r="H74" s="22">
        <v>38</v>
      </c>
      <c r="I74" s="22">
        <v>46</v>
      </c>
      <c r="J74" s="22">
        <v>62963</v>
      </c>
      <c r="K74" s="22">
        <f t="shared" si="6"/>
        <v>712</v>
      </c>
      <c r="L74" s="22">
        <f t="shared" si="7"/>
        <v>2873</v>
      </c>
      <c r="M74" s="22">
        <f t="shared" si="8"/>
        <v>62963</v>
      </c>
    </row>
    <row r="75" spans="1:13" x14ac:dyDescent="0.25">
      <c r="A75" s="21" t="s">
        <v>37</v>
      </c>
      <c r="B75" s="22">
        <v>4421</v>
      </c>
      <c r="C75" s="22">
        <v>11695</v>
      </c>
      <c r="D75" s="22">
        <v>0</v>
      </c>
      <c r="E75" s="22">
        <v>20</v>
      </c>
      <c r="F75" s="22">
        <v>287</v>
      </c>
      <c r="G75" s="22">
        <v>0</v>
      </c>
      <c r="H75" s="22">
        <v>29</v>
      </c>
      <c r="I75" s="22">
        <v>31</v>
      </c>
      <c r="J75" s="22">
        <v>2329</v>
      </c>
      <c r="K75" s="22">
        <f t="shared" si="6"/>
        <v>4470</v>
      </c>
      <c r="L75" s="22">
        <f t="shared" si="7"/>
        <v>12013</v>
      </c>
      <c r="M75" s="22">
        <f t="shared" si="8"/>
        <v>2329</v>
      </c>
    </row>
    <row r="76" spans="1:13" x14ac:dyDescent="0.25">
      <c r="A76" s="21" t="s">
        <v>38</v>
      </c>
      <c r="B76" s="22">
        <v>1206</v>
      </c>
      <c r="C76" s="22">
        <v>3636</v>
      </c>
      <c r="D76" s="22">
        <v>0</v>
      </c>
      <c r="E76" s="22">
        <v>5</v>
      </c>
      <c r="F76" s="22">
        <v>52</v>
      </c>
      <c r="G76" s="22">
        <v>0</v>
      </c>
      <c r="H76" s="22">
        <v>654</v>
      </c>
      <c r="I76" s="22">
        <v>723</v>
      </c>
      <c r="J76" s="22">
        <v>4200955</v>
      </c>
      <c r="K76" s="22">
        <f t="shared" si="6"/>
        <v>1865</v>
      </c>
      <c r="L76" s="22">
        <f t="shared" si="7"/>
        <v>4411</v>
      </c>
      <c r="M76" s="22">
        <f t="shared" si="8"/>
        <v>4200955</v>
      </c>
    </row>
    <row r="77" spans="1:13" x14ac:dyDescent="0.25">
      <c r="A77" s="21" t="s">
        <v>54</v>
      </c>
      <c r="B77" s="22">
        <v>35</v>
      </c>
      <c r="C77" s="22">
        <v>72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f t="shared" si="6"/>
        <v>35</v>
      </c>
      <c r="L77" s="22">
        <f t="shared" si="7"/>
        <v>72</v>
      </c>
      <c r="M77" s="22">
        <f t="shared" si="8"/>
        <v>0</v>
      </c>
    </row>
    <row r="78" spans="1:13" x14ac:dyDescent="0.25">
      <c r="A78" s="21" t="s">
        <v>47</v>
      </c>
      <c r="B78" s="22">
        <v>37</v>
      </c>
      <c r="C78" s="22">
        <v>74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f t="shared" si="6"/>
        <v>37</v>
      </c>
      <c r="L78" s="22">
        <f t="shared" si="7"/>
        <v>74</v>
      </c>
      <c r="M78" s="22">
        <f t="shared" si="8"/>
        <v>0</v>
      </c>
    </row>
    <row r="79" spans="1:13" x14ac:dyDescent="0.25">
      <c r="A79" s="21" t="s">
        <v>53</v>
      </c>
      <c r="B79" s="22">
        <v>217</v>
      </c>
      <c r="C79" s="22">
        <v>570</v>
      </c>
      <c r="D79" s="22">
        <v>0</v>
      </c>
      <c r="E79" s="22">
        <v>1</v>
      </c>
      <c r="F79" s="22">
        <v>13</v>
      </c>
      <c r="G79" s="22">
        <v>0</v>
      </c>
      <c r="H79" s="22">
        <v>0</v>
      </c>
      <c r="I79" s="22">
        <v>0</v>
      </c>
      <c r="J79" s="22">
        <v>0</v>
      </c>
      <c r="K79" s="22">
        <f t="shared" si="6"/>
        <v>218</v>
      </c>
      <c r="L79" s="22">
        <f t="shared" si="7"/>
        <v>583</v>
      </c>
      <c r="M79" s="22">
        <f t="shared" si="8"/>
        <v>0</v>
      </c>
    </row>
    <row r="80" spans="1:13" x14ac:dyDescent="0.25">
      <c r="A80" s="21" t="s">
        <v>48</v>
      </c>
      <c r="B80" s="22">
        <v>152</v>
      </c>
      <c r="C80" s="22">
        <v>438</v>
      </c>
      <c r="D80" s="22">
        <v>0</v>
      </c>
      <c r="E80" s="22">
        <v>1</v>
      </c>
      <c r="F80" s="22">
        <v>8</v>
      </c>
      <c r="G80" s="22">
        <v>0</v>
      </c>
      <c r="H80" s="22">
        <v>0</v>
      </c>
      <c r="I80" s="22">
        <v>0</v>
      </c>
      <c r="J80" s="22">
        <v>0</v>
      </c>
      <c r="K80" s="22">
        <f t="shared" si="6"/>
        <v>153</v>
      </c>
      <c r="L80" s="22">
        <f t="shared" si="7"/>
        <v>446</v>
      </c>
      <c r="M80" s="22">
        <f t="shared" si="8"/>
        <v>0</v>
      </c>
    </row>
    <row r="81" spans="1:13" x14ac:dyDescent="0.25">
      <c r="A81" s="21" t="s">
        <v>49</v>
      </c>
      <c r="B81" s="22">
        <v>142</v>
      </c>
      <c r="C81" s="22">
        <v>422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f t="shared" si="6"/>
        <v>142</v>
      </c>
      <c r="L81" s="22">
        <f t="shared" si="7"/>
        <v>422</v>
      </c>
      <c r="M81" s="22">
        <f t="shared" si="8"/>
        <v>0</v>
      </c>
    </row>
    <row r="82" spans="1:13" x14ac:dyDescent="0.25">
      <c r="A82" s="21" t="s">
        <v>50</v>
      </c>
      <c r="B82" s="22">
        <v>154</v>
      </c>
      <c r="C82" s="22">
        <v>464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f t="shared" si="6"/>
        <v>154</v>
      </c>
      <c r="L82" s="22">
        <f t="shared" si="7"/>
        <v>464</v>
      </c>
      <c r="M82" s="22">
        <f t="shared" si="8"/>
        <v>0</v>
      </c>
    </row>
    <row r="83" spans="1:13" x14ac:dyDescent="0.25">
      <c r="A83" s="21" t="s">
        <v>39</v>
      </c>
      <c r="B83" s="22">
        <v>6882</v>
      </c>
      <c r="C83" s="22">
        <v>18009</v>
      </c>
      <c r="D83" s="22">
        <v>0</v>
      </c>
      <c r="E83" s="22">
        <v>68</v>
      </c>
      <c r="F83" s="22">
        <v>1636</v>
      </c>
      <c r="G83" s="22">
        <v>0</v>
      </c>
      <c r="H83" s="22">
        <v>29</v>
      </c>
      <c r="I83" s="22">
        <v>33</v>
      </c>
      <c r="J83" s="22">
        <v>66700</v>
      </c>
      <c r="K83" s="22">
        <f t="shared" si="6"/>
        <v>6979</v>
      </c>
      <c r="L83" s="22">
        <f t="shared" si="7"/>
        <v>19678</v>
      </c>
      <c r="M83" s="22">
        <f t="shared" si="8"/>
        <v>66700</v>
      </c>
    </row>
    <row r="84" spans="1:13" x14ac:dyDescent="0.25">
      <c r="A84" s="21" t="s">
        <v>40</v>
      </c>
      <c r="B84" s="22">
        <v>9209</v>
      </c>
      <c r="C84" s="22">
        <v>27396</v>
      </c>
      <c r="D84" s="22">
        <v>0</v>
      </c>
      <c r="E84" s="22">
        <v>220</v>
      </c>
      <c r="F84" s="22">
        <v>4949</v>
      </c>
      <c r="G84" s="22">
        <v>0</v>
      </c>
      <c r="H84" s="22">
        <v>5030</v>
      </c>
      <c r="I84" s="22">
        <v>4125</v>
      </c>
      <c r="J84" s="22">
        <v>40131759</v>
      </c>
      <c r="K84" s="22">
        <f t="shared" si="6"/>
        <v>14459</v>
      </c>
      <c r="L84" s="22">
        <f t="shared" si="7"/>
        <v>36470</v>
      </c>
      <c r="M84" s="22">
        <f t="shared" si="8"/>
        <v>40131759</v>
      </c>
    </row>
    <row r="85" spans="1:13" x14ac:dyDescent="0.25">
      <c r="A85" s="21" t="s">
        <v>41</v>
      </c>
      <c r="B85" s="22">
        <v>5703</v>
      </c>
      <c r="C85" s="22">
        <v>15927</v>
      </c>
      <c r="D85" s="22">
        <v>0</v>
      </c>
      <c r="E85" s="22">
        <v>166</v>
      </c>
      <c r="F85" s="22">
        <v>4424</v>
      </c>
      <c r="G85" s="22">
        <v>0</v>
      </c>
      <c r="H85" s="22">
        <v>2395</v>
      </c>
      <c r="I85" s="22">
        <v>2657</v>
      </c>
      <c r="J85" s="22">
        <v>36563197</v>
      </c>
      <c r="K85" s="22">
        <f t="shared" si="6"/>
        <v>8264</v>
      </c>
      <c r="L85" s="22">
        <f t="shared" si="7"/>
        <v>23008</v>
      </c>
      <c r="M85" s="22">
        <f t="shared" si="8"/>
        <v>36563197</v>
      </c>
    </row>
    <row r="86" spans="1:13" x14ac:dyDescent="0.25">
      <c r="A86" s="21" t="s">
        <v>51</v>
      </c>
      <c r="B86" s="22">
        <v>1815</v>
      </c>
      <c r="C86" s="22">
        <v>5093</v>
      </c>
      <c r="D86" s="22">
        <v>0</v>
      </c>
      <c r="E86" s="22">
        <v>23</v>
      </c>
      <c r="F86" s="22">
        <v>203</v>
      </c>
      <c r="G86" s="22">
        <v>0</v>
      </c>
      <c r="H86" s="22">
        <v>0</v>
      </c>
      <c r="I86" s="22">
        <v>0</v>
      </c>
      <c r="J86" s="22">
        <v>0</v>
      </c>
      <c r="K86" s="22">
        <f t="shared" si="6"/>
        <v>1838</v>
      </c>
      <c r="L86" s="22">
        <f t="shared" si="7"/>
        <v>5296</v>
      </c>
      <c r="M86" s="22">
        <f t="shared" si="8"/>
        <v>0</v>
      </c>
    </row>
    <row r="87" spans="1:13" x14ac:dyDescent="0.25">
      <c r="A87" s="21" t="s">
        <v>52</v>
      </c>
      <c r="B87" s="22">
        <v>94</v>
      </c>
      <c r="C87" s="22">
        <v>237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f t="shared" si="6"/>
        <v>94</v>
      </c>
      <c r="L87" s="22">
        <f t="shared" si="7"/>
        <v>237</v>
      </c>
      <c r="M87" s="22">
        <f t="shared" si="8"/>
        <v>0</v>
      </c>
    </row>
    <row r="88" spans="1:13" x14ac:dyDescent="0.25">
      <c r="A88" s="21" t="s">
        <v>42</v>
      </c>
      <c r="B88" s="22">
        <v>1019</v>
      </c>
      <c r="C88" s="22">
        <v>2697</v>
      </c>
      <c r="D88" s="22">
        <v>0</v>
      </c>
      <c r="E88" s="22">
        <v>714</v>
      </c>
      <c r="F88" s="22">
        <v>9519</v>
      </c>
      <c r="G88" s="22">
        <v>0</v>
      </c>
      <c r="H88" s="22">
        <v>0</v>
      </c>
      <c r="I88" s="22">
        <v>0</v>
      </c>
      <c r="J88" s="22">
        <v>0</v>
      </c>
      <c r="K88" s="22">
        <f t="shared" si="6"/>
        <v>1733</v>
      </c>
      <c r="L88" s="22">
        <f t="shared" si="7"/>
        <v>12216</v>
      </c>
      <c r="M88" s="22">
        <f t="shared" si="8"/>
        <v>0</v>
      </c>
    </row>
    <row r="89" spans="1:13" ht="15.75" thickBot="1" x14ac:dyDescent="0.3">
      <c r="A89" s="15" t="s">
        <v>13</v>
      </c>
      <c r="B89" s="17">
        <f t="shared" ref="B89:M89" si="9">SUM(B7,B48)</f>
        <v>253815</v>
      </c>
      <c r="C89" s="17">
        <f t="shared" si="9"/>
        <v>750179</v>
      </c>
      <c r="D89" s="17">
        <f t="shared" si="9"/>
        <v>0</v>
      </c>
      <c r="E89" s="17">
        <f t="shared" si="9"/>
        <v>47467</v>
      </c>
      <c r="F89" s="17">
        <f t="shared" si="9"/>
        <v>623041</v>
      </c>
      <c r="G89" s="17">
        <f t="shared" si="9"/>
        <v>0</v>
      </c>
      <c r="H89" s="17">
        <f t="shared" si="9"/>
        <v>74411</v>
      </c>
      <c r="I89" s="17">
        <f t="shared" si="9"/>
        <v>76902</v>
      </c>
      <c r="J89" s="17">
        <f t="shared" si="9"/>
        <v>1013906209.8100002</v>
      </c>
      <c r="K89" s="17">
        <f t="shared" si="9"/>
        <v>375693</v>
      </c>
      <c r="L89" s="17">
        <f t="shared" si="9"/>
        <v>1450122</v>
      </c>
      <c r="M89" s="17">
        <f t="shared" si="9"/>
        <v>1013906209.8100002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9" t="s">
        <v>4</v>
      </c>
      <c r="L92" s="9" t="s">
        <v>5</v>
      </c>
      <c r="M92" s="9" t="s">
        <v>6</v>
      </c>
    </row>
    <row r="93" spans="1:13" x14ac:dyDescent="0.25">
      <c r="A93" s="35"/>
      <c r="B93" s="8" t="s">
        <v>8</v>
      </c>
      <c r="C93" s="8" t="s">
        <v>9</v>
      </c>
      <c r="D93" s="8" t="s">
        <v>10</v>
      </c>
      <c r="E93" s="9" t="s">
        <v>8</v>
      </c>
      <c r="F93" s="9" t="s">
        <v>9</v>
      </c>
      <c r="G93" s="9" t="s">
        <v>10</v>
      </c>
      <c r="H93" s="8" t="s">
        <v>8</v>
      </c>
      <c r="I93" s="8" t="s">
        <v>9</v>
      </c>
      <c r="J93" s="8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16092</v>
      </c>
      <c r="C94" s="7">
        <f t="shared" ref="C94:M94" si="10">SUM(C95:C96)</f>
        <v>38817</v>
      </c>
      <c r="D94" s="7">
        <f t="shared" si="10"/>
        <v>0</v>
      </c>
      <c r="E94" s="7">
        <f t="shared" si="10"/>
        <v>3296</v>
      </c>
      <c r="F94" s="7">
        <f t="shared" si="10"/>
        <v>94720</v>
      </c>
      <c r="G94" s="7">
        <f t="shared" si="10"/>
        <v>0</v>
      </c>
      <c r="H94" s="7">
        <f t="shared" si="10"/>
        <v>17487</v>
      </c>
      <c r="I94" s="7">
        <f t="shared" si="10"/>
        <v>20733</v>
      </c>
      <c r="J94" s="7">
        <f t="shared" si="10"/>
        <v>182231507</v>
      </c>
      <c r="K94" s="7">
        <f t="shared" si="10"/>
        <v>36875</v>
      </c>
      <c r="L94" s="7">
        <f t="shared" si="10"/>
        <v>154270</v>
      </c>
      <c r="M94" s="7">
        <f t="shared" si="10"/>
        <v>182231507</v>
      </c>
    </row>
    <row r="95" spans="1:13" x14ac:dyDescent="0.25">
      <c r="A95" s="1" t="s">
        <v>58</v>
      </c>
      <c r="B95" s="13">
        <v>7648</v>
      </c>
      <c r="C95" s="13">
        <v>18118</v>
      </c>
      <c r="D95" s="13"/>
      <c r="E95" s="13">
        <v>1795</v>
      </c>
      <c r="F95" s="13">
        <v>48728</v>
      </c>
      <c r="G95" s="13"/>
      <c r="H95" s="13">
        <v>12428</v>
      </c>
      <c r="I95" s="13">
        <v>14229</v>
      </c>
      <c r="J95" s="13">
        <v>147349204</v>
      </c>
      <c r="K95" s="13">
        <f>+B95+E95+H95</f>
        <v>21871</v>
      </c>
      <c r="L95" s="13">
        <f t="shared" ref="L95" si="11">+C95+F95+I95</f>
        <v>81075</v>
      </c>
      <c r="M95" s="13">
        <f>+D95+G95+J95</f>
        <v>147349204</v>
      </c>
    </row>
    <row r="96" spans="1:13" x14ac:dyDescent="0.25">
      <c r="A96" s="1" t="s">
        <v>59</v>
      </c>
      <c r="B96" s="13">
        <v>8444</v>
      </c>
      <c r="C96" s="13">
        <v>20699</v>
      </c>
      <c r="D96" s="13"/>
      <c r="E96" s="13">
        <v>1501</v>
      </c>
      <c r="F96" s="13">
        <v>45992</v>
      </c>
      <c r="G96" s="13"/>
      <c r="H96" s="13">
        <v>5059</v>
      </c>
      <c r="I96" s="13">
        <v>6504</v>
      </c>
      <c r="J96" s="13">
        <v>34882303</v>
      </c>
      <c r="K96" s="13">
        <f>+B96+E96+H96</f>
        <v>15004</v>
      </c>
      <c r="L96" s="13">
        <f t="shared" ref="L96" si="12">+C96+F96+I96</f>
        <v>73195</v>
      </c>
      <c r="M96" s="13">
        <f t="shared" ref="M96" si="13">+D96+G96+J96</f>
        <v>34882303</v>
      </c>
    </row>
    <row r="97" spans="1:13" x14ac:dyDescent="0.25">
      <c r="A97" s="6" t="s">
        <v>12</v>
      </c>
      <c r="B97" s="7">
        <f>SUM(B98:B99)</f>
        <v>16852</v>
      </c>
      <c r="C97" s="7">
        <f t="shared" ref="C97:M97" si="14">SUM(C98:C99)</f>
        <v>42042</v>
      </c>
      <c r="D97" s="7">
        <f t="shared" si="14"/>
        <v>0</v>
      </c>
      <c r="E97" s="7">
        <f t="shared" si="14"/>
        <v>3336</v>
      </c>
      <c r="F97" s="7">
        <f t="shared" si="14"/>
        <v>114381</v>
      </c>
      <c r="G97" s="7">
        <f t="shared" si="14"/>
        <v>0</v>
      </c>
      <c r="H97" s="7">
        <f t="shared" si="14"/>
        <v>18040</v>
      </c>
      <c r="I97" s="7">
        <f t="shared" si="14"/>
        <v>22798</v>
      </c>
      <c r="J97" s="7">
        <f t="shared" si="14"/>
        <v>235995983</v>
      </c>
      <c r="K97" s="7">
        <f t="shared" si="14"/>
        <v>38228</v>
      </c>
      <c r="L97" s="7">
        <f t="shared" si="14"/>
        <v>179221</v>
      </c>
      <c r="M97" s="7">
        <f t="shared" si="14"/>
        <v>235995983</v>
      </c>
    </row>
    <row r="98" spans="1:13" x14ac:dyDescent="0.25">
      <c r="A98" s="1" t="s">
        <v>58</v>
      </c>
      <c r="B98" s="13">
        <v>8387</v>
      </c>
      <c r="C98" s="13">
        <v>21946</v>
      </c>
      <c r="D98" s="13"/>
      <c r="E98" s="13">
        <v>1959</v>
      </c>
      <c r="F98" s="13">
        <v>63226</v>
      </c>
      <c r="G98" s="13"/>
      <c r="H98" s="13">
        <v>12318</v>
      </c>
      <c r="I98" s="13">
        <v>15051</v>
      </c>
      <c r="J98" s="13">
        <v>157575466</v>
      </c>
      <c r="K98" s="13">
        <f>+B98+E98+H98</f>
        <v>22664</v>
      </c>
      <c r="L98" s="13">
        <f t="shared" ref="L98" si="15">+C98+F98+I98</f>
        <v>100223</v>
      </c>
      <c r="M98" s="13">
        <f>+D98+G98+J98</f>
        <v>157575466</v>
      </c>
    </row>
    <row r="99" spans="1:13" x14ac:dyDescent="0.25">
      <c r="A99" s="1" t="s">
        <v>59</v>
      </c>
      <c r="B99" s="13">
        <v>8465</v>
      </c>
      <c r="C99" s="13">
        <v>20096</v>
      </c>
      <c r="D99" s="13"/>
      <c r="E99" s="13">
        <v>1377</v>
      </c>
      <c r="F99" s="13">
        <v>51155</v>
      </c>
      <c r="G99" s="13"/>
      <c r="H99" s="13">
        <v>5722</v>
      </c>
      <c r="I99" s="13">
        <v>7747</v>
      </c>
      <c r="J99" s="13">
        <v>78420517</v>
      </c>
      <c r="K99" s="13">
        <f>+B99+E99+H99</f>
        <v>15564</v>
      </c>
      <c r="L99" s="13">
        <f t="shared" ref="L99" si="16">+C99+F99+I99</f>
        <v>78998</v>
      </c>
      <c r="M99" s="13">
        <f t="shared" ref="M99" si="17">+D99+G99+J99</f>
        <v>78420517</v>
      </c>
    </row>
    <row r="100" spans="1:13" ht="15.75" thickBot="1" x14ac:dyDescent="0.3">
      <c r="A100" s="15" t="s">
        <v>13</v>
      </c>
      <c r="B100" s="17">
        <f>SUM(B94,B97)</f>
        <v>32944</v>
      </c>
      <c r="C100" s="17">
        <f t="shared" ref="C100:M100" si="18">SUM(C94,C97)</f>
        <v>80859</v>
      </c>
      <c r="D100" s="17">
        <f t="shared" si="18"/>
        <v>0</v>
      </c>
      <c r="E100" s="17">
        <f t="shared" si="18"/>
        <v>6632</v>
      </c>
      <c r="F100" s="17">
        <f t="shared" si="18"/>
        <v>209101</v>
      </c>
      <c r="G100" s="17">
        <f t="shared" si="18"/>
        <v>0</v>
      </c>
      <c r="H100" s="17">
        <f t="shared" si="18"/>
        <v>35527</v>
      </c>
      <c r="I100" s="17">
        <f t="shared" si="18"/>
        <v>43531</v>
      </c>
      <c r="J100" s="17">
        <f t="shared" si="18"/>
        <v>418227490</v>
      </c>
      <c r="K100" s="17">
        <f t="shared" si="18"/>
        <v>75103</v>
      </c>
      <c r="L100" s="17">
        <f t="shared" si="18"/>
        <v>333491</v>
      </c>
      <c r="M100" s="17">
        <f t="shared" si="18"/>
        <v>418227490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K48:M48 K97:M9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pane ySplit="6" topLeftCell="A52" activePane="bottomLeft" state="frozen"/>
      <selection pane="bottomLeft" sqref="A1:M1"/>
    </sheetView>
  </sheetViews>
  <sheetFormatPr baseColWidth="10" defaultRowHeight="15" x14ac:dyDescent="0.25"/>
  <cols>
    <col min="1" max="1" width="39.140625" style="1" bestFit="1" customWidth="1"/>
    <col min="2" max="2" width="10.7109375" style="1" bestFit="1" customWidth="1"/>
    <col min="3" max="3" width="11.5703125" style="1" bestFit="1" customWidth="1"/>
    <col min="4" max="4" width="10.5703125" style="1" bestFit="1" customWidth="1"/>
    <col min="5" max="5" width="10" style="1" bestFit="1" customWidth="1"/>
    <col min="6" max="6" width="11.5703125" style="1" bestFit="1" customWidth="1"/>
    <col min="7" max="9" width="10.5703125" style="1" bestFit="1" customWidth="1"/>
    <col min="10" max="10" width="15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3" t="s">
        <v>4</v>
      </c>
      <c r="L5" s="3" t="s">
        <v>5</v>
      </c>
      <c r="M5" s="3" t="s">
        <v>6</v>
      </c>
    </row>
    <row r="6" spans="1:13" x14ac:dyDescent="0.25">
      <c r="A6" s="2" t="s">
        <v>7</v>
      </c>
      <c r="B6" s="4" t="s">
        <v>8</v>
      </c>
      <c r="C6" s="4" t="s">
        <v>9</v>
      </c>
      <c r="D6" s="4" t="s">
        <v>10</v>
      </c>
      <c r="E6" s="3" t="s">
        <v>8</v>
      </c>
      <c r="F6" s="3" t="s">
        <v>9</v>
      </c>
      <c r="G6" s="3" t="s">
        <v>10</v>
      </c>
      <c r="H6" s="4" t="s">
        <v>8</v>
      </c>
      <c r="I6" s="4" t="s">
        <v>9</v>
      </c>
      <c r="J6" s="4" t="s">
        <v>10</v>
      </c>
      <c r="K6" s="5"/>
      <c r="L6" s="5"/>
      <c r="M6" s="5"/>
    </row>
    <row r="7" spans="1:13" x14ac:dyDescent="0.25">
      <c r="A7" s="6" t="s">
        <v>11</v>
      </c>
      <c r="B7" s="7">
        <f t="shared" ref="B7:J7" si="0">SUM(B8:B47)</f>
        <v>193727</v>
      </c>
      <c r="C7" s="7">
        <f t="shared" si="0"/>
        <v>647984</v>
      </c>
      <c r="D7" s="7">
        <f t="shared" si="0"/>
        <v>0</v>
      </c>
      <c r="E7" s="7">
        <f t="shared" si="0"/>
        <v>27989</v>
      </c>
      <c r="F7" s="7">
        <f t="shared" si="0"/>
        <v>397901</v>
      </c>
      <c r="G7" s="7">
        <f t="shared" si="0"/>
        <v>0</v>
      </c>
      <c r="H7" s="7">
        <f t="shared" si="0"/>
        <v>32796</v>
      </c>
      <c r="I7" s="7">
        <f t="shared" si="0"/>
        <v>37317</v>
      </c>
      <c r="J7" s="7">
        <f t="shared" si="0"/>
        <v>506306191.86000001</v>
      </c>
      <c r="K7" s="7">
        <f t="shared" ref="K7:M7" si="1">SUM(K8:K47)</f>
        <v>254512</v>
      </c>
      <c r="L7" s="7">
        <f t="shared" si="1"/>
        <v>1083202</v>
      </c>
      <c r="M7" s="7">
        <f t="shared" si="1"/>
        <v>506306191.86000001</v>
      </c>
    </row>
    <row r="8" spans="1:13" x14ac:dyDescent="0.25">
      <c r="A8" s="21" t="s">
        <v>14</v>
      </c>
      <c r="B8" s="22">
        <v>14</v>
      </c>
      <c r="C8" s="22">
        <v>63</v>
      </c>
      <c r="D8" s="22">
        <v>0</v>
      </c>
      <c r="E8" s="22">
        <v>0</v>
      </c>
      <c r="F8" s="22">
        <v>0</v>
      </c>
      <c r="G8" s="22">
        <v>0</v>
      </c>
      <c r="H8" s="22">
        <v>208</v>
      </c>
      <c r="I8" s="22">
        <v>236</v>
      </c>
      <c r="J8" s="22">
        <v>304525</v>
      </c>
      <c r="K8" s="22">
        <f>+B8+E8+H8</f>
        <v>222</v>
      </c>
      <c r="L8" s="22">
        <f>+C8+F8+I8</f>
        <v>299</v>
      </c>
      <c r="M8" s="22">
        <f>+D8+G8+J8</f>
        <v>304525</v>
      </c>
    </row>
    <row r="9" spans="1:13" x14ac:dyDescent="0.25">
      <c r="A9" s="21" t="s">
        <v>15</v>
      </c>
      <c r="B9" s="22">
        <v>31646</v>
      </c>
      <c r="C9" s="22">
        <v>116316</v>
      </c>
      <c r="D9" s="22">
        <v>0</v>
      </c>
      <c r="E9" s="22">
        <v>22251</v>
      </c>
      <c r="F9" s="22">
        <v>224603</v>
      </c>
      <c r="G9" s="22">
        <v>0</v>
      </c>
      <c r="H9" s="22">
        <v>1895</v>
      </c>
      <c r="I9" s="22">
        <v>1976</v>
      </c>
      <c r="J9" s="22">
        <v>17639509.960000001</v>
      </c>
      <c r="K9" s="22">
        <f t="shared" ref="K9:K47" si="2">+B9+E9+H9</f>
        <v>55792</v>
      </c>
      <c r="L9" s="22">
        <f t="shared" ref="L9:L47" si="3">+C9+F9+I9</f>
        <v>342895</v>
      </c>
      <c r="M9" s="22">
        <f t="shared" ref="M9:M47" si="4">+D9+G9+J9</f>
        <v>17639509.960000001</v>
      </c>
    </row>
    <row r="10" spans="1:13" x14ac:dyDescent="0.25">
      <c r="A10" s="21" t="s">
        <v>16</v>
      </c>
      <c r="B10" s="22">
        <v>658</v>
      </c>
      <c r="C10" s="22">
        <v>2433</v>
      </c>
      <c r="D10" s="22">
        <v>0</v>
      </c>
      <c r="E10" s="22">
        <v>425</v>
      </c>
      <c r="F10" s="22">
        <v>14861</v>
      </c>
      <c r="G10" s="22">
        <v>0</v>
      </c>
      <c r="H10" s="22">
        <v>7267</v>
      </c>
      <c r="I10" s="22">
        <v>7533</v>
      </c>
      <c r="J10" s="22">
        <v>73808448.950000003</v>
      </c>
      <c r="K10" s="22">
        <f t="shared" si="2"/>
        <v>8350</v>
      </c>
      <c r="L10" s="22">
        <f t="shared" si="3"/>
        <v>24827</v>
      </c>
      <c r="M10" s="22">
        <f t="shared" si="4"/>
        <v>73808448.950000003</v>
      </c>
    </row>
    <row r="11" spans="1:13" x14ac:dyDescent="0.25">
      <c r="A11" s="21" t="s">
        <v>17</v>
      </c>
      <c r="B11" s="22">
        <v>802</v>
      </c>
      <c r="C11" s="22">
        <v>2787</v>
      </c>
      <c r="D11" s="22">
        <v>0</v>
      </c>
      <c r="E11" s="22">
        <v>1043</v>
      </c>
      <c r="F11" s="22">
        <v>28370</v>
      </c>
      <c r="G11" s="22">
        <v>0</v>
      </c>
      <c r="H11" s="22">
        <v>1935</v>
      </c>
      <c r="I11" s="22">
        <v>1960</v>
      </c>
      <c r="J11" s="22">
        <v>12665949.949999999</v>
      </c>
      <c r="K11" s="22">
        <f t="shared" si="2"/>
        <v>3780</v>
      </c>
      <c r="L11" s="22">
        <f t="shared" si="3"/>
        <v>33117</v>
      </c>
      <c r="M11" s="22">
        <f t="shared" si="4"/>
        <v>12665949.949999999</v>
      </c>
    </row>
    <row r="12" spans="1:13" x14ac:dyDescent="0.25">
      <c r="A12" s="21" t="s">
        <v>18</v>
      </c>
      <c r="B12" s="22">
        <v>354</v>
      </c>
      <c r="C12" s="22">
        <v>1158</v>
      </c>
      <c r="D12" s="22">
        <v>0</v>
      </c>
      <c r="E12" s="22">
        <v>33</v>
      </c>
      <c r="F12" s="22">
        <v>1357</v>
      </c>
      <c r="G12" s="22">
        <v>0</v>
      </c>
      <c r="H12" s="22">
        <v>231</v>
      </c>
      <c r="I12" s="22">
        <v>235</v>
      </c>
      <c r="J12" s="22">
        <v>3223355</v>
      </c>
      <c r="K12" s="22">
        <f t="shared" si="2"/>
        <v>618</v>
      </c>
      <c r="L12" s="22">
        <f t="shared" si="3"/>
        <v>2750</v>
      </c>
      <c r="M12" s="22">
        <f t="shared" si="4"/>
        <v>3223355</v>
      </c>
    </row>
    <row r="13" spans="1:13" x14ac:dyDescent="0.25">
      <c r="A13" s="21" t="s">
        <v>19</v>
      </c>
      <c r="B13" s="22">
        <v>55</v>
      </c>
      <c r="C13" s="22">
        <v>133</v>
      </c>
      <c r="D13" s="22">
        <v>0</v>
      </c>
      <c r="E13" s="22">
        <v>0</v>
      </c>
      <c r="F13" s="22">
        <v>0</v>
      </c>
      <c r="G13" s="22">
        <v>0</v>
      </c>
      <c r="H13" s="22">
        <v>100</v>
      </c>
      <c r="I13" s="22">
        <v>100</v>
      </c>
      <c r="J13" s="22">
        <v>1797365.6500000001</v>
      </c>
      <c r="K13" s="22">
        <f t="shared" si="2"/>
        <v>155</v>
      </c>
      <c r="L13" s="22">
        <f t="shared" si="3"/>
        <v>233</v>
      </c>
      <c r="M13" s="22">
        <f t="shared" si="4"/>
        <v>1797365.6500000001</v>
      </c>
    </row>
    <row r="14" spans="1:13" x14ac:dyDescent="0.25">
      <c r="A14" s="21" t="s">
        <v>21</v>
      </c>
      <c r="B14" s="22">
        <v>5036</v>
      </c>
      <c r="C14" s="22">
        <v>17865</v>
      </c>
      <c r="D14" s="22">
        <v>0</v>
      </c>
      <c r="E14" s="22">
        <v>177</v>
      </c>
      <c r="F14" s="22">
        <v>7028</v>
      </c>
      <c r="G14" s="22">
        <v>0</v>
      </c>
      <c r="H14" s="22">
        <v>1284</v>
      </c>
      <c r="I14" s="22">
        <v>1413</v>
      </c>
      <c r="J14" s="22">
        <v>10351466.65</v>
      </c>
      <c r="K14" s="22">
        <f t="shared" si="2"/>
        <v>6497</v>
      </c>
      <c r="L14" s="22">
        <f t="shared" si="3"/>
        <v>26306</v>
      </c>
      <c r="M14" s="22">
        <f t="shared" si="4"/>
        <v>10351466.65</v>
      </c>
    </row>
    <row r="15" spans="1:13" x14ac:dyDescent="0.25">
      <c r="A15" s="21" t="s">
        <v>20</v>
      </c>
      <c r="B15" s="22">
        <v>238</v>
      </c>
      <c r="C15" s="22">
        <v>823</v>
      </c>
      <c r="D15" s="22">
        <v>0</v>
      </c>
      <c r="E15" s="22">
        <v>2</v>
      </c>
      <c r="F15" s="22">
        <v>4</v>
      </c>
      <c r="G15" s="22">
        <v>0</v>
      </c>
      <c r="H15" s="22">
        <v>1</v>
      </c>
      <c r="I15" s="22">
        <v>1</v>
      </c>
      <c r="J15" s="22">
        <v>0</v>
      </c>
      <c r="K15" s="22">
        <f t="shared" si="2"/>
        <v>241</v>
      </c>
      <c r="L15" s="22">
        <f t="shared" si="3"/>
        <v>828</v>
      </c>
      <c r="M15" s="22">
        <f t="shared" si="4"/>
        <v>0</v>
      </c>
    </row>
    <row r="16" spans="1:13" x14ac:dyDescent="0.25">
      <c r="A16" s="21" t="s">
        <v>22</v>
      </c>
      <c r="B16" s="22">
        <v>893</v>
      </c>
      <c r="C16" s="22">
        <v>2929</v>
      </c>
      <c r="D16" s="22">
        <v>0</v>
      </c>
      <c r="E16" s="22">
        <v>4</v>
      </c>
      <c r="F16" s="22">
        <v>109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897</v>
      </c>
      <c r="L16" s="22">
        <f t="shared" si="3"/>
        <v>3038</v>
      </c>
      <c r="M16" s="22">
        <f t="shared" si="4"/>
        <v>0</v>
      </c>
    </row>
    <row r="17" spans="1:13" x14ac:dyDescent="0.25">
      <c r="A17" s="21" t="s">
        <v>23</v>
      </c>
      <c r="B17" s="22">
        <v>125</v>
      </c>
      <c r="C17" s="22">
        <v>441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2"/>
        <v>125</v>
      </c>
      <c r="L17" s="22">
        <f t="shared" si="3"/>
        <v>441</v>
      </c>
      <c r="M17" s="22">
        <f t="shared" si="4"/>
        <v>0</v>
      </c>
    </row>
    <row r="18" spans="1:13" x14ac:dyDescent="0.25">
      <c r="A18" s="21" t="s">
        <v>24</v>
      </c>
      <c r="B18" s="22">
        <v>3371</v>
      </c>
      <c r="C18" s="22">
        <v>11851</v>
      </c>
      <c r="D18" s="22">
        <v>0</v>
      </c>
      <c r="E18" s="22">
        <v>28</v>
      </c>
      <c r="F18" s="22">
        <v>376</v>
      </c>
      <c r="G18" s="22">
        <v>0</v>
      </c>
      <c r="H18" s="22">
        <v>0</v>
      </c>
      <c r="I18" s="22">
        <v>0</v>
      </c>
      <c r="J18" s="22">
        <v>0</v>
      </c>
      <c r="K18" s="22">
        <f t="shared" si="2"/>
        <v>3399</v>
      </c>
      <c r="L18" s="22">
        <f t="shared" si="3"/>
        <v>12227</v>
      </c>
      <c r="M18" s="22">
        <f t="shared" si="4"/>
        <v>0</v>
      </c>
    </row>
    <row r="19" spans="1:13" x14ac:dyDescent="0.25">
      <c r="A19" s="21" t="s">
        <v>25</v>
      </c>
      <c r="B19" s="22">
        <v>43402</v>
      </c>
      <c r="C19" s="22">
        <v>145235</v>
      </c>
      <c r="D19" s="22">
        <v>0</v>
      </c>
      <c r="E19" s="22">
        <v>1551</v>
      </c>
      <c r="F19" s="22">
        <v>59208</v>
      </c>
      <c r="G19" s="22">
        <v>0</v>
      </c>
      <c r="H19" s="22">
        <v>11212</v>
      </c>
      <c r="I19" s="22">
        <v>11719</v>
      </c>
      <c r="J19" s="22">
        <v>241875420.70000002</v>
      </c>
      <c r="K19" s="22">
        <f t="shared" si="2"/>
        <v>56165</v>
      </c>
      <c r="L19" s="22">
        <f t="shared" si="3"/>
        <v>216162</v>
      </c>
      <c r="M19" s="22">
        <f t="shared" si="4"/>
        <v>241875420.70000002</v>
      </c>
    </row>
    <row r="20" spans="1:13" x14ac:dyDescent="0.25">
      <c r="A20" s="21" t="s">
        <v>26</v>
      </c>
      <c r="B20" s="22">
        <v>188</v>
      </c>
      <c r="C20" s="22">
        <v>623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2"/>
        <v>188</v>
      </c>
      <c r="L20" s="22">
        <f t="shared" si="3"/>
        <v>623</v>
      </c>
      <c r="M20" s="22">
        <f t="shared" si="4"/>
        <v>0</v>
      </c>
    </row>
    <row r="21" spans="1:13" x14ac:dyDescent="0.25">
      <c r="A21" s="21" t="s">
        <v>27</v>
      </c>
      <c r="B21" s="22">
        <v>4587</v>
      </c>
      <c r="C21" s="22">
        <v>15328</v>
      </c>
      <c r="D21" s="22">
        <v>0</v>
      </c>
      <c r="E21" s="22">
        <v>19</v>
      </c>
      <c r="F21" s="22">
        <v>567</v>
      </c>
      <c r="G21" s="22">
        <v>0</v>
      </c>
      <c r="H21" s="22">
        <v>0</v>
      </c>
      <c r="I21" s="22">
        <v>0</v>
      </c>
      <c r="J21" s="22">
        <v>0</v>
      </c>
      <c r="K21" s="22">
        <f t="shared" si="2"/>
        <v>4606</v>
      </c>
      <c r="L21" s="22">
        <f t="shared" si="3"/>
        <v>15895</v>
      </c>
      <c r="M21" s="22">
        <f t="shared" si="4"/>
        <v>0</v>
      </c>
    </row>
    <row r="22" spans="1:13" x14ac:dyDescent="0.25">
      <c r="A22" s="21" t="s">
        <v>28</v>
      </c>
      <c r="B22" s="22">
        <v>4097</v>
      </c>
      <c r="C22" s="22">
        <v>14138</v>
      </c>
      <c r="D22" s="22">
        <v>0</v>
      </c>
      <c r="E22" s="22">
        <v>3</v>
      </c>
      <c r="F22" s="22">
        <v>30</v>
      </c>
      <c r="G22" s="22">
        <v>0</v>
      </c>
      <c r="H22" s="22">
        <v>0</v>
      </c>
      <c r="I22" s="22">
        <v>0</v>
      </c>
      <c r="J22" s="22">
        <v>0</v>
      </c>
      <c r="K22" s="22">
        <f t="shared" si="2"/>
        <v>4100</v>
      </c>
      <c r="L22" s="22">
        <f t="shared" si="3"/>
        <v>14168</v>
      </c>
      <c r="M22" s="22">
        <f t="shared" si="4"/>
        <v>0</v>
      </c>
    </row>
    <row r="23" spans="1:13" x14ac:dyDescent="0.25">
      <c r="A23" s="21" t="s">
        <v>29</v>
      </c>
      <c r="B23" s="22">
        <v>8888</v>
      </c>
      <c r="C23" s="22">
        <v>30445</v>
      </c>
      <c r="D23" s="22">
        <v>0</v>
      </c>
      <c r="E23" s="22">
        <v>166</v>
      </c>
      <c r="F23" s="22">
        <v>9398</v>
      </c>
      <c r="G23" s="22">
        <v>0</v>
      </c>
      <c r="H23" s="22">
        <v>1579</v>
      </c>
      <c r="I23" s="22">
        <v>1582</v>
      </c>
      <c r="J23" s="22">
        <v>37279070</v>
      </c>
      <c r="K23" s="22">
        <f t="shared" si="2"/>
        <v>10633</v>
      </c>
      <c r="L23" s="22">
        <f t="shared" si="3"/>
        <v>41425</v>
      </c>
      <c r="M23" s="22">
        <f t="shared" si="4"/>
        <v>37279070</v>
      </c>
    </row>
    <row r="24" spans="1:13" x14ac:dyDescent="0.25">
      <c r="A24" s="21" t="s">
        <v>30</v>
      </c>
      <c r="B24" s="22">
        <v>9391</v>
      </c>
      <c r="C24" s="22">
        <v>32257</v>
      </c>
      <c r="D24" s="22">
        <v>0</v>
      </c>
      <c r="E24" s="22">
        <v>198</v>
      </c>
      <c r="F24" s="22">
        <v>4722</v>
      </c>
      <c r="G24" s="22">
        <v>0</v>
      </c>
      <c r="H24" s="22">
        <v>0</v>
      </c>
      <c r="I24" s="22">
        <v>0</v>
      </c>
      <c r="J24" s="22">
        <v>0</v>
      </c>
      <c r="K24" s="22">
        <f t="shared" si="2"/>
        <v>9589</v>
      </c>
      <c r="L24" s="22">
        <f t="shared" si="3"/>
        <v>36979</v>
      </c>
      <c r="M24" s="22">
        <f t="shared" si="4"/>
        <v>0</v>
      </c>
    </row>
    <row r="25" spans="1:13" x14ac:dyDescent="0.25">
      <c r="A25" s="21" t="s">
        <v>46</v>
      </c>
      <c r="B25" s="22">
        <v>573</v>
      </c>
      <c r="C25" s="22">
        <v>2009</v>
      </c>
      <c r="D25" s="22">
        <v>0</v>
      </c>
      <c r="E25" s="22">
        <v>2</v>
      </c>
      <c r="F25" s="22">
        <v>33</v>
      </c>
      <c r="G25" s="22">
        <v>0</v>
      </c>
      <c r="H25" s="22">
        <v>0</v>
      </c>
      <c r="I25" s="22">
        <v>0</v>
      </c>
      <c r="J25" s="22">
        <v>0</v>
      </c>
      <c r="K25" s="22">
        <f t="shared" si="2"/>
        <v>575</v>
      </c>
      <c r="L25" s="22">
        <f t="shared" si="3"/>
        <v>2042</v>
      </c>
      <c r="M25" s="22">
        <f t="shared" si="4"/>
        <v>0</v>
      </c>
    </row>
    <row r="26" spans="1:13" x14ac:dyDescent="0.25">
      <c r="A26" s="21" t="s">
        <v>31</v>
      </c>
      <c r="B26" s="22">
        <v>25478</v>
      </c>
      <c r="C26" s="22">
        <v>85145</v>
      </c>
      <c r="D26" s="22">
        <v>0</v>
      </c>
      <c r="E26" s="22">
        <v>467</v>
      </c>
      <c r="F26" s="22">
        <v>16868</v>
      </c>
      <c r="G26" s="22">
        <v>0</v>
      </c>
      <c r="H26" s="22">
        <v>1000</v>
      </c>
      <c r="I26" s="22">
        <v>1393</v>
      </c>
      <c r="J26" s="22">
        <v>5816432</v>
      </c>
      <c r="K26" s="22">
        <f t="shared" si="2"/>
        <v>26945</v>
      </c>
      <c r="L26" s="22">
        <f t="shared" si="3"/>
        <v>103406</v>
      </c>
      <c r="M26" s="22">
        <f t="shared" si="4"/>
        <v>5816432</v>
      </c>
    </row>
    <row r="27" spans="1:13" x14ac:dyDescent="0.25">
      <c r="A27" s="21" t="s">
        <v>32</v>
      </c>
      <c r="B27" s="22">
        <v>1409</v>
      </c>
      <c r="C27" s="22">
        <v>5215</v>
      </c>
      <c r="D27" s="22">
        <v>0</v>
      </c>
      <c r="E27" s="22">
        <v>21</v>
      </c>
      <c r="F27" s="22">
        <v>301</v>
      </c>
      <c r="G27" s="22">
        <v>0</v>
      </c>
      <c r="H27" s="22">
        <v>0</v>
      </c>
      <c r="I27" s="22">
        <v>0</v>
      </c>
      <c r="J27" s="22">
        <v>0</v>
      </c>
      <c r="K27" s="22">
        <f t="shared" si="2"/>
        <v>1430</v>
      </c>
      <c r="L27" s="22">
        <f t="shared" si="3"/>
        <v>5516</v>
      </c>
      <c r="M27" s="22">
        <f t="shared" si="4"/>
        <v>0</v>
      </c>
    </row>
    <row r="28" spans="1:13" x14ac:dyDescent="0.25">
      <c r="A28" s="21" t="s">
        <v>33</v>
      </c>
      <c r="B28" s="22">
        <v>396</v>
      </c>
      <c r="C28" s="22">
        <v>1268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f t="shared" si="2"/>
        <v>396</v>
      </c>
      <c r="L28" s="22">
        <f t="shared" si="3"/>
        <v>1268</v>
      </c>
      <c r="M28" s="22">
        <f t="shared" si="4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22">
        <v>0</v>
      </c>
      <c r="E29" s="22">
        <v>94</v>
      </c>
      <c r="F29" s="22">
        <v>1583</v>
      </c>
      <c r="G29" s="22">
        <v>0</v>
      </c>
      <c r="H29" s="22">
        <v>31</v>
      </c>
      <c r="I29" s="22">
        <v>62</v>
      </c>
      <c r="J29" s="22">
        <v>0</v>
      </c>
      <c r="K29" s="22">
        <f t="shared" si="2"/>
        <v>125</v>
      </c>
      <c r="L29" s="22">
        <f t="shared" si="3"/>
        <v>1645</v>
      </c>
      <c r="M29" s="22">
        <f t="shared" si="4"/>
        <v>0</v>
      </c>
    </row>
    <row r="30" spans="1:13" x14ac:dyDescent="0.25">
      <c r="A30" s="21" t="s">
        <v>35</v>
      </c>
      <c r="B30" s="22">
        <v>4139</v>
      </c>
      <c r="C30" s="22">
        <v>13012</v>
      </c>
      <c r="D30" s="22">
        <v>0</v>
      </c>
      <c r="E30" s="22">
        <v>38</v>
      </c>
      <c r="F30" s="22">
        <v>527</v>
      </c>
      <c r="G30" s="22">
        <v>0</v>
      </c>
      <c r="H30" s="22">
        <v>14</v>
      </c>
      <c r="I30" s="22">
        <v>16</v>
      </c>
      <c r="J30" s="22">
        <v>271583</v>
      </c>
      <c r="K30" s="22">
        <f t="shared" si="2"/>
        <v>4191</v>
      </c>
      <c r="L30" s="22">
        <f t="shared" si="3"/>
        <v>13555</v>
      </c>
      <c r="M30" s="22">
        <f t="shared" si="4"/>
        <v>271583</v>
      </c>
    </row>
    <row r="31" spans="1:13" x14ac:dyDescent="0.25">
      <c r="A31" s="21" t="s">
        <v>56</v>
      </c>
      <c r="B31" s="22">
        <v>921</v>
      </c>
      <c r="C31" s="22">
        <v>2743</v>
      </c>
      <c r="D31" s="22">
        <v>0</v>
      </c>
      <c r="E31" s="22">
        <v>3</v>
      </c>
      <c r="F31" s="22">
        <v>22</v>
      </c>
      <c r="G31" s="22">
        <v>0</v>
      </c>
      <c r="H31" s="22">
        <v>0</v>
      </c>
      <c r="I31" s="22">
        <v>0</v>
      </c>
      <c r="J31" s="22">
        <v>0</v>
      </c>
      <c r="K31" s="22">
        <f t="shared" si="2"/>
        <v>924</v>
      </c>
      <c r="L31" s="22">
        <f t="shared" si="3"/>
        <v>2765</v>
      </c>
      <c r="M31" s="22">
        <f t="shared" si="4"/>
        <v>0</v>
      </c>
    </row>
    <row r="32" spans="1:13" x14ac:dyDescent="0.25">
      <c r="A32" s="21" t="s">
        <v>55</v>
      </c>
      <c r="B32" s="22">
        <v>74</v>
      </c>
      <c r="C32" s="22">
        <v>223</v>
      </c>
      <c r="D32" s="22">
        <v>0</v>
      </c>
      <c r="E32" s="22">
        <v>0</v>
      </c>
      <c r="F32" s="22">
        <v>0</v>
      </c>
      <c r="G32" s="22">
        <v>0</v>
      </c>
      <c r="H32" s="22">
        <v>2</v>
      </c>
      <c r="I32" s="22">
        <v>4</v>
      </c>
      <c r="J32" s="22">
        <v>4540</v>
      </c>
      <c r="K32" s="22">
        <f t="shared" si="2"/>
        <v>76</v>
      </c>
      <c r="L32" s="22">
        <f t="shared" si="3"/>
        <v>227</v>
      </c>
      <c r="M32" s="22">
        <f t="shared" si="4"/>
        <v>4540</v>
      </c>
    </row>
    <row r="33" spans="1:13" x14ac:dyDescent="0.25">
      <c r="A33" s="21" t="s">
        <v>36</v>
      </c>
      <c r="B33" s="22">
        <v>1142</v>
      </c>
      <c r="C33" s="22">
        <v>3919</v>
      </c>
      <c r="D33" s="22">
        <v>0</v>
      </c>
      <c r="E33" s="22">
        <v>32</v>
      </c>
      <c r="F33" s="22">
        <v>1020</v>
      </c>
      <c r="G33" s="22">
        <v>0</v>
      </c>
      <c r="H33" s="22">
        <v>52</v>
      </c>
      <c r="I33" s="22">
        <v>75</v>
      </c>
      <c r="J33" s="22">
        <v>410568</v>
      </c>
      <c r="K33" s="22">
        <f t="shared" si="2"/>
        <v>1226</v>
      </c>
      <c r="L33" s="22">
        <f t="shared" si="3"/>
        <v>5014</v>
      </c>
      <c r="M33" s="22">
        <f t="shared" si="4"/>
        <v>410568</v>
      </c>
    </row>
    <row r="34" spans="1:13" x14ac:dyDescent="0.25">
      <c r="A34" s="21" t="s">
        <v>37</v>
      </c>
      <c r="B34" s="22">
        <v>5704</v>
      </c>
      <c r="C34" s="22">
        <v>16766</v>
      </c>
      <c r="D34" s="22">
        <v>0</v>
      </c>
      <c r="E34" s="22">
        <v>29</v>
      </c>
      <c r="F34" s="22">
        <v>351</v>
      </c>
      <c r="G34" s="22">
        <v>0</v>
      </c>
      <c r="H34" s="22">
        <v>26</v>
      </c>
      <c r="I34" s="22">
        <v>31</v>
      </c>
      <c r="J34" s="22">
        <v>497864</v>
      </c>
      <c r="K34" s="22">
        <f t="shared" si="2"/>
        <v>5759</v>
      </c>
      <c r="L34" s="22">
        <f t="shared" si="3"/>
        <v>17148</v>
      </c>
      <c r="M34" s="22">
        <f t="shared" si="4"/>
        <v>497864</v>
      </c>
    </row>
    <row r="35" spans="1:13" x14ac:dyDescent="0.25">
      <c r="A35" s="21" t="s">
        <v>38</v>
      </c>
      <c r="B35" s="22">
        <v>1778</v>
      </c>
      <c r="C35" s="22">
        <v>5838</v>
      </c>
      <c r="D35" s="22">
        <v>0</v>
      </c>
      <c r="E35" s="22">
        <v>5</v>
      </c>
      <c r="F35" s="22">
        <v>77</v>
      </c>
      <c r="G35" s="22">
        <v>0</v>
      </c>
      <c r="H35" s="22">
        <v>539</v>
      </c>
      <c r="I35" s="22">
        <v>610</v>
      </c>
      <c r="J35" s="22">
        <v>9657353</v>
      </c>
      <c r="K35" s="22">
        <f t="shared" si="2"/>
        <v>2322</v>
      </c>
      <c r="L35" s="22">
        <f t="shared" si="3"/>
        <v>6525</v>
      </c>
      <c r="M35" s="22">
        <f t="shared" si="4"/>
        <v>9657353</v>
      </c>
    </row>
    <row r="36" spans="1:13" x14ac:dyDescent="0.25">
      <c r="A36" s="21" t="s">
        <v>54</v>
      </c>
      <c r="B36" s="22">
        <v>52</v>
      </c>
      <c r="C36" s="22">
        <v>127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f t="shared" si="2"/>
        <v>52</v>
      </c>
      <c r="L36" s="22">
        <f t="shared" si="3"/>
        <v>127</v>
      </c>
      <c r="M36" s="22">
        <f t="shared" si="4"/>
        <v>0</v>
      </c>
    </row>
    <row r="37" spans="1:13" x14ac:dyDescent="0.25">
      <c r="A37" s="21" t="s">
        <v>47</v>
      </c>
      <c r="B37" s="22">
        <v>53</v>
      </c>
      <c r="C37" s="22">
        <v>138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f t="shared" si="2"/>
        <v>53</v>
      </c>
      <c r="L37" s="22">
        <f t="shared" si="3"/>
        <v>138</v>
      </c>
      <c r="M37" s="22">
        <f t="shared" si="4"/>
        <v>0</v>
      </c>
    </row>
    <row r="38" spans="1:13" x14ac:dyDescent="0.25">
      <c r="A38" s="21" t="s">
        <v>53</v>
      </c>
      <c r="B38" s="22">
        <v>528</v>
      </c>
      <c r="C38" s="22">
        <v>1725</v>
      </c>
      <c r="D38" s="22">
        <v>0</v>
      </c>
      <c r="E38" s="22">
        <v>2</v>
      </c>
      <c r="F38" s="22">
        <v>31</v>
      </c>
      <c r="G38" s="22">
        <v>0</v>
      </c>
      <c r="H38" s="22">
        <v>0</v>
      </c>
      <c r="I38" s="22">
        <v>0</v>
      </c>
      <c r="J38" s="22">
        <v>0</v>
      </c>
      <c r="K38" s="22">
        <f t="shared" si="2"/>
        <v>530</v>
      </c>
      <c r="L38" s="22">
        <f t="shared" si="3"/>
        <v>1756</v>
      </c>
      <c r="M38" s="22">
        <f t="shared" si="4"/>
        <v>0</v>
      </c>
    </row>
    <row r="39" spans="1:13" x14ac:dyDescent="0.25">
      <c r="A39" s="21" t="s">
        <v>48</v>
      </c>
      <c r="B39" s="22">
        <v>176</v>
      </c>
      <c r="C39" s="22">
        <v>685</v>
      </c>
      <c r="D39" s="22">
        <v>0</v>
      </c>
      <c r="E39" s="22">
        <v>4</v>
      </c>
      <c r="F39" s="22">
        <v>28</v>
      </c>
      <c r="G39" s="22">
        <v>0</v>
      </c>
      <c r="H39" s="22">
        <v>0</v>
      </c>
      <c r="I39" s="22">
        <v>0</v>
      </c>
      <c r="J39" s="22">
        <v>0</v>
      </c>
      <c r="K39" s="22">
        <f t="shared" si="2"/>
        <v>180</v>
      </c>
      <c r="L39" s="22">
        <f t="shared" si="3"/>
        <v>713</v>
      </c>
      <c r="M39" s="22">
        <f t="shared" si="4"/>
        <v>0</v>
      </c>
    </row>
    <row r="40" spans="1:13" x14ac:dyDescent="0.25">
      <c r="A40" s="21" t="s">
        <v>49</v>
      </c>
      <c r="B40" s="22">
        <v>257</v>
      </c>
      <c r="C40" s="22">
        <v>830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f t="shared" si="2"/>
        <v>257</v>
      </c>
      <c r="L40" s="22">
        <f t="shared" si="3"/>
        <v>830</v>
      </c>
      <c r="M40" s="22">
        <f t="shared" si="4"/>
        <v>0</v>
      </c>
    </row>
    <row r="41" spans="1:13" x14ac:dyDescent="0.25">
      <c r="A41" s="21" t="s">
        <v>50</v>
      </c>
      <c r="B41" s="22">
        <v>330</v>
      </c>
      <c r="C41" s="22">
        <v>1009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f t="shared" si="2"/>
        <v>330</v>
      </c>
      <c r="L41" s="22">
        <f t="shared" si="3"/>
        <v>1009</v>
      </c>
      <c r="M41" s="22">
        <f t="shared" si="4"/>
        <v>0</v>
      </c>
    </row>
    <row r="42" spans="1:13" x14ac:dyDescent="0.25">
      <c r="A42" s="21" t="s">
        <v>39</v>
      </c>
      <c r="B42" s="22">
        <v>7225</v>
      </c>
      <c r="C42" s="22">
        <v>20275</v>
      </c>
      <c r="D42" s="22">
        <v>0</v>
      </c>
      <c r="E42" s="22">
        <v>68</v>
      </c>
      <c r="F42" s="22">
        <v>1715</v>
      </c>
      <c r="G42" s="22">
        <v>0</v>
      </c>
      <c r="H42" s="22">
        <v>1</v>
      </c>
      <c r="I42" s="22">
        <v>1</v>
      </c>
      <c r="J42" s="22">
        <v>142300</v>
      </c>
      <c r="K42" s="22">
        <f t="shared" si="2"/>
        <v>7294</v>
      </c>
      <c r="L42" s="22">
        <f t="shared" si="3"/>
        <v>21991</v>
      </c>
      <c r="M42" s="22">
        <f t="shared" si="4"/>
        <v>142300</v>
      </c>
    </row>
    <row r="43" spans="1:13" x14ac:dyDescent="0.25">
      <c r="A43" s="21" t="s">
        <v>40</v>
      </c>
      <c r="B43" s="22">
        <v>17445</v>
      </c>
      <c r="C43" s="22">
        <v>56129</v>
      </c>
      <c r="D43" s="22">
        <v>0</v>
      </c>
      <c r="E43" s="22">
        <v>219</v>
      </c>
      <c r="F43" s="22">
        <v>7569</v>
      </c>
      <c r="G43" s="22">
        <v>0</v>
      </c>
      <c r="H43" s="22">
        <v>3244</v>
      </c>
      <c r="I43" s="22">
        <v>5887</v>
      </c>
      <c r="J43" s="22">
        <v>63754760</v>
      </c>
      <c r="K43" s="22">
        <f t="shared" si="2"/>
        <v>20908</v>
      </c>
      <c r="L43" s="22">
        <f t="shared" si="3"/>
        <v>69585</v>
      </c>
      <c r="M43" s="22">
        <f t="shared" si="4"/>
        <v>63754760</v>
      </c>
    </row>
    <row r="44" spans="1:13" x14ac:dyDescent="0.25">
      <c r="A44" s="21" t="s">
        <v>41</v>
      </c>
      <c r="B44" s="22">
        <v>7891</v>
      </c>
      <c r="C44" s="22">
        <v>23185</v>
      </c>
      <c r="D44" s="22">
        <v>0</v>
      </c>
      <c r="E44" s="22">
        <v>190</v>
      </c>
      <c r="F44" s="22">
        <v>5040</v>
      </c>
      <c r="G44" s="22">
        <v>0</v>
      </c>
      <c r="H44" s="22">
        <v>2174</v>
      </c>
      <c r="I44" s="22">
        <v>2482</v>
      </c>
      <c r="J44" s="22">
        <v>26799380</v>
      </c>
      <c r="K44" s="22">
        <f t="shared" si="2"/>
        <v>10255</v>
      </c>
      <c r="L44" s="22">
        <f t="shared" si="3"/>
        <v>30707</v>
      </c>
      <c r="M44" s="22">
        <f t="shared" si="4"/>
        <v>26799380</v>
      </c>
    </row>
    <row r="45" spans="1:13" x14ac:dyDescent="0.25">
      <c r="A45" s="21" t="s">
        <v>51</v>
      </c>
      <c r="B45" s="22">
        <v>2919</v>
      </c>
      <c r="C45" s="22">
        <v>8599</v>
      </c>
      <c r="D45" s="22">
        <v>0</v>
      </c>
      <c r="E45" s="22">
        <v>27</v>
      </c>
      <c r="F45" s="22">
        <v>219</v>
      </c>
      <c r="G45" s="22">
        <v>0</v>
      </c>
      <c r="H45" s="22">
        <v>1</v>
      </c>
      <c r="I45" s="22">
        <v>1</v>
      </c>
      <c r="J45" s="22">
        <v>6300</v>
      </c>
      <c r="K45" s="22">
        <f t="shared" si="2"/>
        <v>2947</v>
      </c>
      <c r="L45" s="22">
        <f t="shared" si="3"/>
        <v>8819</v>
      </c>
      <c r="M45" s="22">
        <f t="shared" si="4"/>
        <v>6300</v>
      </c>
    </row>
    <row r="46" spans="1:13" x14ac:dyDescent="0.25">
      <c r="A46" s="21" t="s">
        <v>52</v>
      </c>
      <c r="B46" s="22">
        <v>244</v>
      </c>
      <c r="C46" s="22">
        <v>620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f t="shared" si="2"/>
        <v>244</v>
      </c>
      <c r="L46" s="22">
        <f t="shared" si="3"/>
        <v>620</v>
      </c>
      <c r="M46" s="22">
        <f t="shared" si="4"/>
        <v>0</v>
      </c>
    </row>
    <row r="47" spans="1:13" x14ac:dyDescent="0.25">
      <c r="A47" s="21" t="s">
        <v>42</v>
      </c>
      <c r="B47" s="22">
        <v>1248</v>
      </c>
      <c r="C47" s="22">
        <v>3699</v>
      </c>
      <c r="D47" s="22">
        <v>0</v>
      </c>
      <c r="E47" s="22">
        <v>888</v>
      </c>
      <c r="F47" s="22">
        <v>11884</v>
      </c>
      <c r="G47" s="22">
        <v>0</v>
      </c>
      <c r="H47" s="22">
        <v>0</v>
      </c>
      <c r="I47" s="22">
        <v>0</v>
      </c>
      <c r="J47" s="22">
        <v>0</v>
      </c>
      <c r="K47" s="22">
        <f t="shared" si="2"/>
        <v>2136</v>
      </c>
      <c r="L47" s="22">
        <f t="shared" si="3"/>
        <v>15583</v>
      </c>
      <c r="M47" s="22">
        <f t="shared" si="4"/>
        <v>0</v>
      </c>
    </row>
    <row r="48" spans="1:13" x14ac:dyDescent="0.25">
      <c r="A48" s="6" t="s">
        <v>12</v>
      </c>
      <c r="B48" s="7">
        <f>SUM(B49:B88)</f>
        <v>197302</v>
      </c>
      <c r="C48" s="7">
        <f t="shared" ref="C48:M48" si="5">SUM(C49:C88)</f>
        <v>666696</v>
      </c>
      <c r="D48" s="7">
        <f t="shared" si="5"/>
        <v>0</v>
      </c>
      <c r="E48" s="7">
        <f t="shared" si="5"/>
        <v>29413</v>
      </c>
      <c r="F48" s="7">
        <f t="shared" si="5"/>
        <v>394964</v>
      </c>
      <c r="G48" s="7">
        <f t="shared" si="5"/>
        <v>0</v>
      </c>
      <c r="H48" s="7">
        <f t="shared" si="5"/>
        <v>33024</v>
      </c>
      <c r="I48" s="7">
        <f t="shared" si="5"/>
        <v>137862</v>
      </c>
      <c r="J48" s="7">
        <f t="shared" si="5"/>
        <v>428626852.08000004</v>
      </c>
      <c r="K48" s="7">
        <f t="shared" si="5"/>
        <v>259739</v>
      </c>
      <c r="L48" s="7">
        <f t="shared" si="5"/>
        <v>1199522</v>
      </c>
      <c r="M48" s="7">
        <f t="shared" si="5"/>
        <v>428626852.08000004</v>
      </c>
    </row>
    <row r="49" spans="1:13" x14ac:dyDescent="0.25">
      <c r="A49" s="21" t="s">
        <v>14</v>
      </c>
      <c r="B49" s="22">
        <v>25</v>
      </c>
      <c r="C49" s="22">
        <v>107</v>
      </c>
      <c r="D49" s="22">
        <v>0</v>
      </c>
      <c r="E49" s="22">
        <v>0</v>
      </c>
      <c r="F49" s="22">
        <v>0</v>
      </c>
      <c r="G49" s="22">
        <v>0</v>
      </c>
      <c r="H49" s="22">
        <v>5</v>
      </c>
      <c r="I49" s="22">
        <v>5</v>
      </c>
      <c r="J49" s="22">
        <v>65640</v>
      </c>
      <c r="K49" s="22">
        <f>+B49+E49+H49</f>
        <v>30</v>
      </c>
      <c r="L49" s="22">
        <f>+C49+F49+I49</f>
        <v>112</v>
      </c>
      <c r="M49" s="22">
        <f>+D49+G49+J49</f>
        <v>65640</v>
      </c>
    </row>
    <row r="50" spans="1:13" x14ac:dyDescent="0.25">
      <c r="A50" s="21" t="s">
        <v>15</v>
      </c>
      <c r="B50" s="22">
        <v>31623</v>
      </c>
      <c r="C50" s="22">
        <v>115867</v>
      </c>
      <c r="D50" s="22">
        <v>0</v>
      </c>
      <c r="E50" s="22">
        <v>22176</v>
      </c>
      <c r="F50" s="22">
        <v>210631</v>
      </c>
      <c r="G50" s="22">
        <v>0</v>
      </c>
      <c r="H50" s="22">
        <v>1838</v>
      </c>
      <c r="I50" s="22">
        <v>1947</v>
      </c>
      <c r="J50" s="22">
        <v>17549180.090000004</v>
      </c>
      <c r="K50" s="22">
        <f t="shared" ref="K50:K88" si="6">+B50+E50+H50</f>
        <v>55637</v>
      </c>
      <c r="L50" s="22">
        <f t="shared" ref="L50:L88" si="7">+C50+F50+I50</f>
        <v>328445</v>
      </c>
      <c r="M50" s="22">
        <f t="shared" ref="M50:M88" si="8">+D50+G50+J50</f>
        <v>17549180.090000004</v>
      </c>
    </row>
    <row r="51" spans="1:13" x14ac:dyDescent="0.25">
      <c r="A51" s="21" t="s">
        <v>16</v>
      </c>
      <c r="B51" s="22">
        <v>760</v>
      </c>
      <c r="C51" s="22">
        <v>2824</v>
      </c>
      <c r="D51" s="22">
        <v>0</v>
      </c>
      <c r="E51" s="22">
        <v>363</v>
      </c>
      <c r="F51" s="22">
        <v>12734</v>
      </c>
      <c r="G51" s="22">
        <v>0</v>
      </c>
      <c r="H51" s="22">
        <v>8447</v>
      </c>
      <c r="I51" s="22">
        <v>8697</v>
      </c>
      <c r="J51" s="22">
        <v>164035174.65000004</v>
      </c>
      <c r="K51" s="22">
        <f t="shared" si="6"/>
        <v>9570</v>
      </c>
      <c r="L51" s="22">
        <f t="shared" si="7"/>
        <v>24255</v>
      </c>
      <c r="M51" s="22">
        <f t="shared" si="8"/>
        <v>164035174.65000004</v>
      </c>
    </row>
    <row r="52" spans="1:13" x14ac:dyDescent="0.25">
      <c r="A52" s="21" t="s">
        <v>17</v>
      </c>
      <c r="B52" s="22">
        <v>1078</v>
      </c>
      <c r="C52" s="22">
        <v>3529</v>
      </c>
      <c r="D52" s="22">
        <v>0</v>
      </c>
      <c r="E52" s="22">
        <v>1151</v>
      </c>
      <c r="F52" s="22">
        <v>31976</v>
      </c>
      <c r="G52" s="22">
        <v>0</v>
      </c>
      <c r="H52" s="22">
        <v>1802</v>
      </c>
      <c r="I52" s="22">
        <v>104598</v>
      </c>
      <c r="J52" s="22">
        <v>30809192.300000001</v>
      </c>
      <c r="K52" s="22">
        <f t="shared" si="6"/>
        <v>4031</v>
      </c>
      <c r="L52" s="22">
        <f t="shared" si="7"/>
        <v>140103</v>
      </c>
      <c r="M52" s="22">
        <f t="shared" si="8"/>
        <v>30809192.300000001</v>
      </c>
    </row>
    <row r="53" spans="1:13" x14ac:dyDescent="0.25">
      <c r="A53" s="21" t="s">
        <v>18</v>
      </c>
      <c r="B53" s="22">
        <v>476</v>
      </c>
      <c r="C53" s="22">
        <v>1590</v>
      </c>
      <c r="D53" s="22">
        <v>0</v>
      </c>
      <c r="E53" s="22">
        <v>33</v>
      </c>
      <c r="F53" s="22">
        <v>1373</v>
      </c>
      <c r="G53" s="22">
        <v>0</v>
      </c>
      <c r="H53" s="22">
        <v>237</v>
      </c>
      <c r="I53" s="22">
        <v>237</v>
      </c>
      <c r="J53" s="22">
        <v>3495399.92</v>
      </c>
      <c r="K53" s="22">
        <f t="shared" si="6"/>
        <v>746</v>
      </c>
      <c r="L53" s="22">
        <f t="shared" si="7"/>
        <v>3200</v>
      </c>
      <c r="M53" s="22">
        <f t="shared" si="8"/>
        <v>3495399.92</v>
      </c>
    </row>
    <row r="54" spans="1:13" x14ac:dyDescent="0.25">
      <c r="A54" s="21" t="s">
        <v>19</v>
      </c>
      <c r="B54" s="22">
        <v>64</v>
      </c>
      <c r="C54" s="22">
        <v>187</v>
      </c>
      <c r="D54" s="22">
        <v>0</v>
      </c>
      <c r="E54" s="22">
        <v>2</v>
      </c>
      <c r="F54" s="22">
        <v>32</v>
      </c>
      <c r="G54" s="22">
        <v>0</v>
      </c>
      <c r="H54" s="22">
        <v>95</v>
      </c>
      <c r="I54" s="22">
        <v>95</v>
      </c>
      <c r="J54" s="22">
        <v>829180</v>
      </c>
      <c r="K54" s="22">
        <f t="shared" si="6"/>
        <v>161</v>
      </c>
      <c r="L54" s="22">
        <f t="shared" si="7"/>
        <v>314</v>
      </c>
      <c r="M54" s="22">
        <f t="shared" si="8"/>
        <v>829180</v>
      </c>
    </row>
    <row r="55" spans="1:13" x14ac:dyDescent="0.25">
      <c r="A55" s="21" t="s">
        <v>21</v>
      </c>
      <c r="B55" s="22">
        <v>5473</v>
      </c>
      <c r="C55" s="22">
        <v>20059</v>
      </c>
      <c r="D55" s="22">
        <v>0</v>
      </c>
      <c r="E55" s="22">
        <v>181</v>
      </c>
      <c r="F55" s="22">
        <v>9062</v>
      </c>
      <c r="G55" s="22">
        <v>0</v>
      </c>
      <c r="H55" s="22">
        <v>1106</v>
      </c>
      <c r="I55" s="22">
        <v>1106</v>
      </c>
      <c r="J55" s="22">
        <v>19106085.729999997</v>
      </c>
      <c r="K55" s="22">
        <f t="shared" si="6"/>
        <v>6760</v>
      </c>
      <c r="L55" s="22">
        <f t="shared" si="7"/>
        <v>30227</v>
      </c>
      <c r="M55" s="22">
        <f t="shared" si="8"/>
        <v>19106085.729999997</v>
      </c>
    </row>
    <row r="56" spans="1:13" x14ac:dyDescent="0.25">
      <c r="A56" s="21" t="s">
        <v>20</v>
      </c>
      <c r="B56" s="22">
        <v>319</v>
      </c>
      <c r="C56" s="22">
        <v>1203</v>
      </c>
      <c r="D56" s="22">
        <v>0</v>
      </c>
      <c r="E56" s="22">
        <v>8</v>
      </c>
      <c r="F56" s="22">
        <v>16</v>
      </c>
      <c r="G56" s="22">
        <v>0</v>
      </c>
      <c r="H56" s="22">
        <v>0</v>
      </c>
      <c r="I56" s="22">
        <v>0</v>
      </c>
      <c r="J56" s="22">
        <v>0</v>
      </c>
      <c r="K56" s="22">
        <f t="shared" si="6"/>
        <v>327</v>
      </c>
      <c r="L56" s="22">
        <f t="shared" si="7"/>
        <v>1219</v>
      </c>
      <c r="M56" s="22">
        <f t="shared" si="8"/>
        <v>0</v>
      </c>
    </row>
    <row r="57" spans="1:13" x14ac:dyDescent="0.25">
      <c r="A57" s="21" t="s">
        <v>22</v>
      </c>
      <c r="B57" s="22">
        <v>945</v>
      </c>
      <c r="C57" s="22">
        <v>3200</v>
      </c>
      <c r="D57" s="22">
        <v>0</v>
      </c>
      <c r="E57" s="22">
        <v>4</v>
      </c>
      <c r="F57" s="22">
        <v>110</v>
      </c>
      <c r="G57" s="22">
        <v>0</v>
      </c>
      <c r="H57" s="22">
        <v>0</v>
      </c>
      <c r="I57" s="22">
        <v>0</v>
      </c>
      <c r="J57" s="22">
        <v>0</v>
      </c>
      <c r="K57" s="22">
        <f t="shared" si="6"/>
        <v>949</v>
      </c>
      <c r="L57" s="22">
        <f t="shared" si="7"/>
        <v>3310</v>
      </c>
      <c r="M57" s="22">
        <f t="shared" si="8"/>
        <v>0</v>
      </c>
    </row>
    <row r="58" spans="1:13" x14ac:dyDescent="0.25">
      <c r="A58" s="21" t="s">
        <v>23</v>
      </c>
      <c r="B58" s="22">
        <v>152</v>
      </c>
      <c r="C58" s="22">
        <v>485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6"/>
        <v>152</v>
      </c>
      <c r="L58" s="22">
        <f t="shared" si="7"/>
        <v>485</v>
      </c>
      <c r="M58" s="22">
        <f t="shared" si="8"/>
        <v>0</v>
      </c>
    </row>
    <row r="59" spans="1:13" x14ac:dyDescent="0.25">
      <c r="A59" s="21" t="s">
        <v>24</v>
      </c>
      <c r="B59" s="22">
        <v>3174</v>
      </c>
      <c r="C59" s="22">
        <v>11449</v>
      </c>
      <c r="D59" s="22">
        <v>0</v>
      </c>
      <c r="E59" s="22">
        <v>28</v>
      </c>
      <c r="F59" s="22">
        <v>482</v>
      </c>
      <c r="G59" s="22">
        <v>0</v>
      </c>
      <c r="H59" s="22">
        <v>0</v>
      </c>
      <c r="I59" s="22">
        <v>0</v>
      </c>
      <c r="J59" s="22">
        <v>0</v>
      </c>
      <c r="K59" s="22">
        <f t="shared" si="6"/>
        <v>3202</v>
      </c>
      <c r="L59" s="22">
        <f t="shared" si="7"/>
        <v>11931</v>
      </c>
      <c r="M59" s="22">
        <f t="shared" si="8"/>
        <v>0</v>
      </c>
    </row>
    <row r="60" spans="1:13" x14ac:dyDescent="0.25">
      <c r="A60" s="21" t="s">
        <v>25</v>
      </c>
      <c r="B60" s="22">
        <v>46238</v>
      </c>
      <c r="C60" s="22">
        <v>159439</v>
      </c>
      <c r="D60" s="22">
        <v>0</v>
      </c>
      <c r="E60" s="22">
        <v>1539</v>
      </c>
      <c r="F60" s="22">
        <v>64037</v>
      </c>
      <c r="G60" s="22">
        <v>0</v>
      </c>
      <c r="H60" s="22">
        <v>10559</v>
      </c>
      <c r="I60" s="22">
        <v>10929</v>
      </c>
      <c r="J60" s="22">
        <v>91589444.390000015</v>
      </c>
      <c r="K60" s="22">
        <f t="shared" si="6"/>
        <v>58336</v>
      </c>
      <c r="L60" s="22">
        <f t="shared" si="7"/>
        <v>234405</v>
      </c>
      <c r="M60" s="22">
        <f t="shared" si="8"/>
        <v>91589444.390000015</v>
      </c>
    </row>
    <row r="61" spans="1:13" x14ac:dyDescent="0.25">
      <c r="A61" s="21" t="s">
        <v>26</v>
      </c>
      <c r="B61" s="13">
        <v>246</v>
      </c>
      <c r="C61" s="13">
        <v>704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2">
        <f t="shared" si="6"/>
        <v>246</v>
      </c>
      <c r="L61" s="22">
        <f t="shared" si="7"/>
        <v>704</v>
      </c>
      <c r="M61" s="22">
        <f t="shared" si="8"/>
        <v>0</v>
      </c>
    </row>
    <row r="62" spans="1:13" x14ac:dyDescent="0.25">
      <c r="A62" s="21" t="s">
        <v>27</v>
      </c>
      <c r="B62" s="13">
        <v>4345</v>
      </c>
      <c r="C62" s="13">
        <v>15031</v>
      </c>
      <c r="D62" s="24">
        <v>0</v>
      </c>
      <c r="E62" s="13">
        <v>18</v>
      </c>
      <c r="F62" s="13">
        <v>541</v>
      </c>
      <c r="G62" s="24">
        <v>0</v>
      </c>
      <c r="H62" s="24">
        <v>0</v>
      </c>
      <c r="I62" s="24">
        <v>0</v>
      </c>
      <c r="J62" s="24">
        <v>0</v>
      </c>
      <c r="K62" s="22">
        <f t="shared" si="6"/>
        <v>4363</v>
      </c>
      <c r="L62" s="22">
        <f t="shared" si="7"/>
        <v>15572</v>
      </c>
      <c r="M62" s="22">
        <f t="shared" si="8"/>
        <v>0</v>
      </c>
    </row>
    <row r="63" spans="1:13" x14ac:dyDescent="0.25">
      <c r="A63" s="21" t="s">
        <v>28</v>
      </c>
      <c r="B63" s="13">
        <v>3693</v>
      </c>
      <c r="C63" s="13">
        <v>12873</v>
      </c>
      <c r="D63" s="24">
        <v>0</v>
      </c>
      <c r="E63" s="13">
        <v>2</v>
      </c>
      <c r="F63" s="13">
        <v>24</v>
      </c>
      <c r="G63" s="24">
        <v>0</v>
      </c>
      <c r="H63" s="24">
        <v>0</v>
      </c>
      <c r="I63" s="24">
        <v>0</v>
      </c>
      <c r="J63" s="24">
        <v>0</v>
      </c>
      <c r="K63" s="22">
        <f t="shared" si="6"/>
        <v>3695</v>
      </c>
      <c r="L63" s="22">
        <f t="shared" si="7"/>
        <v>12897</v>
      </c>
      <c r="M63" s="22">
        <f t="shared" si="8"/>
        <v>0</v>
      </c>
    </row>
    <row r="64" spans="1:13" x14ac:dyDescent="0.25">
      <c r="A64" s="21" t="s">
        <v>29</v>
      </c>
      <c r="B64" s="13">
        <v>8533</v>
      </c>
      <c r="C64" s="13">
        <v>29453</v>
      </c>
      <c r="D64" s="24">
        <v>0</v>
      </c>
      <c r="E64" s="13">
        <v>166</v>
      </c>
      <c r="F64" s="13">
        <v>9937</v>
      </c>
      <c r="G64" s="24">
        <v>0</v>
      </c>
      <c r="H64" s="13">
        <v>1555</v>
      </c>
      <c r="I64" s="13">
        <v>1558</v>
      </c>
      <c r="J64" s="13">
        <v>9111763</v>
      </c>
      <c r="K64" s="22">
        <f t="shared" si="6"/>
        <v>10254</v>
      </c>
      <c r="L64" s="22">
        <f t="shared" si="7"/>
        <v>40948</v>
      </c>
      <c r="M64" s="22">
        <f t="shared" si="8"/>
        <v>9111763</v>
      </c>
    </row>
    <row r="65" spans="1:13" x14ac:dyDescent="0.25">
      <c r="A65" s="21" t="s">
        <v>30</v>
      </c>
      <c r="B65" s="13">
        <v>10234</v>
      </c>
      <c r="C65" s="13">
        <v>35154</v>
      </c>
      <c r="D65" s="24">
        <v>0</v>
      </c>
      <c r="E65" s="13">
        <v>198</v>
      </c>
      <c r="F65" s="13">
        <v>3697</v>
      </c>
      <c r="G65" s="24">
        <v>0</v>
      </c>
      <c r="H65" s="24">
        <v>0</v>
      </c>
      <c r="I65" s="24">
        <v>0</v>
      </c>
      <c r="J65" s="24">
        <v>0</v>
      </c>
      <c r="K65" s="22">
        <f t="shared" si="6"/>
        <v>10432</v>
      </c>
      <c r="L65" s="22">
        <f t="shared" si="7"/>
        <v>38851</v>
      </c>
      <c r="M65" s="22">
        <f t="shared" si="8"/>
        <v>0</v>
      </c>
    </row>
    <row r="66" spans="1:13" x14ac:dyDescent="0.25">
      <c r="A66" s="21" t="s">
        <v>46</v>
      </c>
      <c r="B66" s="13">
        <v>497</v>
      </c>
      <c r="C66" s="13">
        <v>1760</v>
      </c>
      <c r="D66" s="24">
        <v>0</v>
      </c>
      <c r="E66" s="13">
        <v>2</v>
      </c>
      <c r="F66" s="13">
        <v>33</v>
      </c>
      <c r="G66" s="24">
        <v>0</v>
      </c>
      <c r="H66" s="24">
        <v>0</v>
      </c>
      <c r="I66" s="24">
        <v>0</v>
      </c>
      <c r="J66" s="24">
        <v>0</v>
      </c>
      <c r="K66" s="22">
        <f t="shared" si="6"/>
        <v>499</v>
      </c>
      <c r="L66" s="22">
        <f t="shared" si="7"/>
        <v>1793</v>
      </c>
      <c r="M66" s="22">
        <f t="shared" si="8"/>
        <v>0</v>
      </c>
    </row>
    <row r="67" spans="1:13" x14ac:dyDescent="0.25">
      <c r="A67" s="21" t="s">
        <v>31</v>
      </c>
      <c r="B67" s="13">
        <v>24880</v>
      </c>
      <c r="C67" s="13">
        <v>83392</v>
      </c>
      <c r="D67" s="24">
        <v>0</v>
      </c>
      <c r="E67" s="13">
        <v>461</v>
      </c>
      <c r="F67" s="13">
        <v>16840</v>
      </c>
      <c r="G67" s="24">
        <v>0</v>
      </c>
      <c r="H67" s="13">
        <v>1425</v>
      </c>
      <c r="I67" s="13">
        <v>1753</v>
      </c>
      <c r="J67" s="13">
        <v>20464179</v>
      </c>
      <c r="K67" s="22">
        <f t="shared" si="6"/>
        <v>26766</v>
      </c>
      <c r="L67" s="22">
        <f t="shared" si="7"/>
        <v>101985</v>
      </c>
      <c r="M67" s="22">
        <f t="shared" si="8"/>
        <v>20464179</v>
      </c>
    </row>
    <row r="68" spans="1:13" x14ac:dyDescent="0.25">
      <c r="A68" s="21" t="s">
        <v>32</v>
      </c>
      <c r="B68" s="13">
        <v>1513</v>
      </c>
      <c r="C68" s="13">
        <v>5657</v>
      </c>
      <c r="D68" s="24">
        <v>0</v>
      </c>
      <c r="E68" s="13">
        <v>25</v>
      </c>
      <c r="F68" s="13">
        <v>367</v>
      </c>
      <c r="G68" s="24">
        <v>0</v>
      </c>
      <c r="H68" s="24">
        <v>0</v>
      </c>
      <c r="I68" s="24">
        <v>0</v>
      </c>
      <c r="J68" s="24">
        <v>0</v>
      </c>
      <c r="K68" s="22">
        <f t="shared" si="6"/>
        <v>1538</v>
      </c>
      <c r="L68" s="22">
        <f t="shared" si="7"/>
        <v>6024</v>
      </c>
      <c r="M68" s="22">
        <f t="shared" si="8"/>
        <v>0</v>
      </c>
    </row>
    <row r="69" spans="1:13" x14ac:dyDescent="0.25">
      <c r="A69" s="21" t="s">
        <v>33</v>
      </c>
      <c r="B69" s="13">
        <v>397</v>
      </c>
      <c r="C69" s="13">
        <v>1367</v>
      </c>
      <c r="D69" s="24">
        <v>0</v>
      </c>
      <c r="E69" s="13">
        <v>1</v>
      </c>
      <c r="F69" s="13">
        <v>9</v>
      </c>
      <c r="G69" s="24">
        <v>0</v>
      </c>
      <c r="H69" s="24">
        <v>0</v>
      </c>
      <c r="I69" s="24">
        <v>0</v>
      </c>
      <c r="J69" s="24">
        <v>0</v>
      </c>
      <c r="K69" s="22">
        <f t="shared" si="6"/>
        <v>398</v>
      </c>
      <c r="L69" s="22">
        <f t="shared" si="7"/>
        <v>1376</v>
      </c>
      <c r="M69" s="22">
        <f t="shared" si="8"/>
        <v>0</v>
      </c>
    </row>
    <row r="70" spans="1:13" x14ac:dyDescent="0.25">
      <c r="A70" s="21" t="s">
        <v>34</v>
      </c>
      <c r="B70" s="13">
        <v>0</v>
      </c>
      <c r="C70" s="13">
        <v>0</v>
      </c>
      <c r="D70" s="24">
        <v>0</v>
      </c>
      <c r="E70" s="13">
        <v>94</v>
      </c>
      <c r="F70" s="13">
        <v>1999</v>
      </c>
      <c r="G70" s="24">
        <v>0</v>
      </c>
      <c r="H70" s="13">
        <v>32</v>
      </c>
      <c r="I70" s="13">
        <v>64</v>
      </c>
      <c r="J70" s="24">
        <v>0</v>
      </c>
      <c r="K70" s="22">
        <f t="shared" si="6"/>
        <v>126</v>
      </c>
      <c r="L70" s="22">
        <f t="shared" si="7"/>
        <v>2063</v>
      </c>
      <c r="M70" s="22">
        <f t="shared" si="8"/>
        <v>0</v>
      </c>
    </row>
    <row r="71" spans="1:13" x14ac:dyDescent="0.25">
      <c r="A71" s="21" t="s">
        <v>35</v>
      </c>
      <c r="B71" s="13">
        <v>4181</v>
      </c>
      <c r="C71" s="13">
        <v>13375</v>
      </c>
      <c r="D71" s="24">
        <v>0</v>
      </c>
      <c r="E71" s="13">
        <v>37</v>
      </c>
      <c r="F71" s="13">
        <v>732</v>
      </c>
      <c r="G71" s="24">
        <v>0</v>
      </c>
      <c r="H71" s="13">
        <v>14</v>
      </c>
      <c r="I71" s="13">
        <v>14</v>
      </c>
      <c r="J71" s="13">
        <v>50890</v>
      </c>
      <c r="K71" s="22">
        <f t="shared" si="6"/>
        <v>4232</v>
      </c>
      <c r="L71" s="22">
        <f t="shared" si="7"/>
        <v>14121</v>
      </c>
      <c r="M71" s="22">
        <f t="shared" si="8"/>
        <v>50890</v>
      </c>
    </row>
    <row r="72" spans="1:13" x14ac:dyDescent="0.25">
      <c r="A72" s="21" t="s">
        <v>56</v>
      </c>
      <c r="B72" s="13">
        <v>999</v>
      </c>
      <c r="C72" s="13">
        <v>3014</v>
      </c>
      <c r="D72" s="24">
        <v>0</v>
      </c>
      <c r="E72" s="13">
        <v>3</v>
      </c>
      <c r="F72" s="13">
        <v>22</v>
      </c>
      <c r="G72" s="24">
        <v>0</v>
      </c>
      <c r="H72" s="24">
        <v>0</v>
      </c>
      <c r="I72" s="24">
        <v>0</v>
      </c>
      <c r="J72" s="24">
        <v>0</v>
      </c>
      <c r="K72" s="22">
        <f t="shared" si="6"/>
        <v>1002</v>
      </c>
      <c r="L72" s="22">
        <f t="shared" si="7"/>
        <v>3036</v>
      </c>
      <c r="M72" s="22">
        <f t="shared" si="8"/>
        <v>0</v>
      </c>
    </row>
    <row r="73" spans="1:13" x14ac:dyDescent="0.25">
      <c r="A73" s="21" t="s">
        <v>55</v>
      </c>
      <c r="B73" s="13">
        <v>108</v>
      </c>
      <c r="C73" s="13">
        <v>225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2">
        <f t="shared" si="6"/>
        <v>108</v>
      </c>
      <c r="L73" s="22">
        <f t="shared" si="7"/>
        <v>225</v>
      </c>
      <c r="M73" s="22">
        <f t="shared" si="8"/>
        <v>0</v>
      </c>
    </row>
    <row r="74" spans="1:13" x14ac:dyDescent="0.25">
      <c r="A74" s="21" t="s">
        <v>36</v>
      </c>
      <c r="B74" s="13">
        <v>1252</v>
      </c>
      <c r="C74" s="13">
        <v>4250</v>
      </c>
      <c r="D74" s="24">
        <v>0</v>
      </c>
      <c r="E74" s="13">
        <v>30</v>
      </c>
      <c r="F74" s="13">
        <v>1229</v>
      </c>
      <c r="G74" s="24">
        <v>0</v>
      </c>
      <c r="H74" s="13">
        <v>40</v>
      </c>
      <c r="I74" s="13">
        <v>56</v>
      </c>
      <c r="J74" s="13">
        <v>102868</v>
      </c>
      <c r="K74" s="22">
        <f t="shared" si="6"/>
        <v>1322</v>
      </c>
      <c r="L74" s="22">
        <f t="shared" si="7"/>
        <v>5535</v>
      </c>
      <c r="M74" s="22">
        <f t="shared" si="8"/>
        <v>102868</v>
      </c>
    </row>
    <row r="75" spans="1:13" x14ac:dyDescent="0.25">
      <c r="A75" s="21" t="s">
        <v>37</v>
      </c>
      <c r="B75" s="13">
        <v>6109</v>
      </c>
      <c r="C75" s="13">
        <v>17364</v>
      </c>
      <c r="D75" s="24">
        <v>0</v>
      </c>
      <c r="E75" s="13">
        <v>26</v>
      </c>
      <c r="F75" s="13">
        <v>357</v>
      </c>
      <c r="G75" s="24">
        <v>0</v>
      </c>
      <c r="H75" s="13">
        <v>31</v>
      </c>
      <c r="I75" s="13">
        <v>37</v>
      </c>
      <c r="J75" s="13">
        <v>46882</v>
      </c>
      <c r="K75" s="22">
        <f t="shared" si="6"/>
        <v>6166</v>
      </c>
      <c r="L75" s="22">
        <f t="shared" si="7"/>
        <v>17758</v>
      </c>
      <c r="M75" s="22">
        <f t="shared" si="8"/>
        <v>46882</v>
      </c>
    </row>
    <row r="76" spans="1:13" x14ac:dyDescent="0.25">
      <c r="A76" s="21" t="s">
        <v>38</v>
      </c>
      <c r="B76" s="13">
        <v>1939</v>
      </c>
      <c r="C76" s="13">
        <v>6414</v>
      </c>
      <c r="D76" s="24">
        <v>0</v>
      </c>
      <c r="E76" s="13">
        <v>1</v>
      </c>
      <c r="F76" s="13">
        <v>19</v>
      </c>
      <c r="G76" s="24">
        <v>0</v>
      </c>
      <c r="H76" s="13">
        <v>518</v>
      </c>
      <c r="I76" s="13">
        <v>602</v>
      </c>
      <c r="J76" s="13">
        <v>3403563</v>
      </c>
      <c r="K76" s="22">
        <f t="shared" si="6"/>
        <v>2458</v>
      </c>
      <c r="L76" s="22">
        <f t="shared" si="7"/>
        <v>7035</v>
      </c>
      <c r="M76" s="22">
        <f t="shared" si="8"/>
        <v>3403563</v>
      </c>
    </row>
    <row r="77" spans="1:13" x14ac:dyDescent="0.25">
      <c r="A77" s="21" t="s">
        <v>54</v>
      </c>
      <c r="B77" s="13">
        <v>94</v>
      </c>
      <c r="C77" s="13">
        <v>224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2">
        <f t="shared" si="6"/>
        <v>94</v>
      </c>
      <c r="L77" s="22">
        <f t="shared" si="7"/>
        <v>224</v>
      </c>
      <c r="M77" s="22">
        <f t="shared" si="8"/>
        <v>0</v>
      </c>
    </row>
    <row r="78" spans="1:13" x14ac:dyDescent="0.25">
      <c r="A78" s="21" t="s">
        <v>47</v>
      </c>
      <c r="B78" s="13">
        <v>61</v>
      </c>
      <c r="C78" s="13">
        <v>159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2">
        <f t="shared" si="6"/>
        <v>61</v>
      </c>
      <c r="L78" s="22">
        <f t="shared" si="7"/>
        <v>159</v>
      </c>
      <c r="M78" s="22">
        <f t="shared" si="8"/>
        <v>0</v>
      </c>
    </row>
    <row r="79" spans="1:13" x14ac:dyDescent="0.25">
      <c r="A79" s="21" t="s">
        <v>53</v>
      </c>
      <c r="B79" s="13">
        <v>435</v>
      </c>
      <c r="C79" s="13">
        <v>1350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2">
        <f t="shared" si="6"/>
        <v>435</v>
      </c>
      <c r="L79" s="22">
        <f t="shared" si="7"/>
        <v>1350</v>
      </c>
      <c r="M79" s="22">
        <f t="shared" si="8"/>
        <v>0</v>
      </c>
    </row>
    <row r="80" spans="1:13" x14ac:dyDescent="0.25">
      <c r="A80" s="21" t="s">
        <v>48</v>
      </c>
      <c r="B80" s="13">
        <v>331</v>
      </c>
      <c r="C80" s="13">
        <v>1663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2">
        <f t="shared" si="6"/>
        <v>331</v>
      </c>
      <c r="L80" s="22">
        <f t="shared" si="7"/>
        <v>1663</v>
      </c>
      <c r="M80" s="22">
        <f t="shared" si="8"/>
        <v>0</v>
      </c>
    </row>
    <row r="81" spans="1:13" x14ac:dyDescent="0.25">
      <c r="A81" s="21" t="s">
        <v>49</v>
      </c>
      <c r="B81" s="13">
        <v>233</v>
      </c>
      <c r="C81" s="13">
        <v>744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2">
        <f t="shared" si="6"/>
        <v>233</v>
      </c>
      <c r="L81" s="22">
        <f t="shared" si="7"/>
        <v>744</v>
      </c>
      <c r="M81" s="22">
        <f t="shared" si="8"/>
        <v>0</v>
      </c>
    </row>
    <row r="82" spans="1:13" x14ac:dyDescent="0.25">
      <c r="A82" s="21" t="s">
        <v>50</v>
      </c>
      <c r="B82" s="13">
        <v>291</v>
      </c>
      <c r="C82" s="13">
        <v>894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2">
        <f t="shared" si="6"/>
        <v>291</v>
      </c>
      <c r="L82" s="22">
        <f t="shared" si="7"/>
        <v>894</v>
      </c>
      <c r="M82" s="22">
        <f t="shared" si="8"/>
        <v>0</v>
      </c>
    </row>
    <row r="83" spans="1:13" x14ac:dyDescent="0.25">
      <c r="A83" s="21" t="s">
        <v>39</v>
      </c>
      <c r="B83" s="13">
        <v>7302</v>
      </c>
      <c r="C83" s="13">
        <v>20609</v>
      </c>
      <c r="D83" s="24">
        <v>0</v>
      </c>
      <c r="E83" s="13">
        <v>55</v>
      </c>
      <c r="F83" s="13">
        <v>1703</v>
      </c>
      <c r="G83" s="24">
        <v>0</v>
      </c>
      <c r="H83" s="13">
        <v>14</v>
      </c>
      <c r="I83" s="13">
        <v>20</v>
      </c>
      <c r="J83" s="13">
        <v>16000</v>
      </c>
      <c r="K83" s="22">
        <f t="shared" si="6"/>
        <v>7371</v>
      </c>
      <c r="L83" s="22">
        <f t="shared" si="7"/>
        <v>22332</v>
      </c>
      <c r="M83" s="22">
        <f t="shared" si="8"/>
        <v>16000</v>
      </c>
    </row>
    <row r="84" spans="1:13" x14ac:dyDescent="0.25">
      <c r="A84" s="21" t="s">
        <v>40</v>
      </c>
      <c r="B84" s="13">
        <v>13923</v>
      </c>
      <c r="C84" s="13">
        <v>44450</v>
      </c>
      <c r="D84" s="24">
        <v>0</v>
      </c>
      <c r="E84" s="13">
        <v>215</v>
      </c>
      <c r="F84" s="13">
        <v>7041</v>
      </c>
      <c r="G84" s="24">
        <v>0</v>
      </c>
      <c r="H84" s="13">
        <v>3156</v>
      </c>
      <c r="I84" s="13">
        <v>3676</v>
      </c>
      <c r="J84" s="13">
        <v>34761236</v>
      </c>
      <c r="K84" s="22">
        <f t="shared" si="6"/>
        <v>17294</v>
      </c>
      <c r="L84" s="22">
        <f t="shared" si="7"/>
        <v>55167</v>
      </c>
      <c r="M84" s="22">
        <f t="shared" si="8"/>
        <v>34761236</v>
      </c>
    </row>
    <row r="85" spans="1:13" x14ac:dyDescent="0.25">
      <c r="A85" s="21" t="s">
        <v>41</v>
      </c>
      <c r="B85" s="13">
        <v>10382</v>
      </c>
      <c r="C85" s="13">
        <v>32011</v>
      </c>
      <c r="D85" s="24">
        <v>0</v>
      </c>
      <c r="E85" s="13">
        <v>1650</v>
      </c>
      <c r="F85" s="13">
        <v>5879</v>
      </c>
      <c r="G85" s="24">
        <v>0</v>
      </c>
      <c r="H85" s="13">
        <v>2149</v>
      </c>
      <c r="I85" s="13">
        <v>2467</v>
      </c>
      <c r="J85" s="13">
        <v>33185674</v>
      </c>
      <c r="K85" s="22">
        <f t="shared" si="6"/>
        <v>14181</v>
      </c>
      <c r="L85" s="22">
        <f t="shared" si="7"/>
        <v>40357</v>
      </c>
      <c r="M85" s="22">
        <f t="shared" si="8"/>
        <v>33185674</v>
      </c>
    </row>
    <row r="86" spans="1:13" x14ac:dyDescent="0.25">
      <c r="A86" s="21" t="s">
        <v>51</v>
      </c>
      <c r="B86" s="13">
        <v>2926</v>
      </c>
      <c r="C86" s="13">
        <v>8747</v>
      </c>
      <c r="D86" s="24">
        <v>0</v>
      </c>
      <c r="E86" s="13">
        <v>20</v>
      </c>
      <c r="F86" s="13">
        <v>282</v>
      </c>
      <c r="G86" s="24">
        <v>0</v>
      </c>
      <c r="H86" s="13">
        <v>1</v>
      </c>
      <c r="I86" s="13">
        <v>1</v>
      </c>
      <c r="J86" s="13">
        <v>4500</v>
      </c>
      <c r="K86" s="22">
        <f t="shared" si="6"/>
        <v>2947</v>
      </c>
      <c r="L86" s="22">
        <f t="shared" si="7"/>
        <v>9030</v>
      </c>
      <c r="M86" s="22">
        <f t="shared" si="8"/>
        <v>4500</v>
      </c>
    </row>
    <row r="87" spans="1:13" x14ac:dyDescent="0.25">
      <c r="A87" s="21" t="s">
        <v>52</v>
      </c>
      <c r="B87" s="13">
        <v>257</v>
      </c>
      <c r="C87" s="13">
        <v>264</v>
      </c>
      <c r="D87" s="24">
        <v>0</v>
      </c>
      <c r="E87" s="13">
        <v>2</v>
      </c>
      <c r="F87" s="13">
        <v>12</v>
      </c>
      <c r="G87" s="24">
        <v>0</v>
      </c>
      <c r="H87" s="24">
        <v>0</v>
      </c>
      <c r="I87" s="24">
        <v>0</v>
      </c>
      <c r="J87" s="24">
        <v>0</v>
      </c>
      <c r="K87" s="22">
        <f t="shared" si="6"/>
        <v>259</v>
      </c>
      <c r="L87" s="22">
        <f t="shared" si="7"/>
        <v>276</v>
      </c>
      <c r="M87" s="22">
        <f t="shared" si="8"/>
        <v>0</v>
      </c>
    </row>
    <row r="88" spans="1:13" x14ac:dyDescent="0.25">
      <c r="A88" s="21" t="s">
        <v>42</v>
      </c>
      <c r="B88" s="13">
        <v>1814</v>
      </c>
      <c r="C88" s="13">
        <v>5609</v>
      </c>
      <c r="D88" s="24">
        <v>0</v>
      </c>
      <c r="E88" s="13">
        <v>922</v>
      </c>
      <c r="F88" s="13">
        <v>13788</v>
      </c>
      <c r="G88" s="24">
        <v>0</v>
      </c>
      <c r="H88" s="24">
        <v>0</v>
      </c>
      <c r="I88" s="24">
        <v>0</v>
      </c>
      <c r="J88" s="24">
        <v>0</v>
      </c>
      <c r="K88" s="22">
        <f t="shared" si="6"/>
        <v>2736</v>
      </c>
      <c r="L88" s="22">
        <f t="shared" si="7"/>
        <v>19397</v>
      </c>
      <c r="M88" s="22">
        <f t="shared" si="8"/>
        <v>0</v>
      </c>
    </row>
    <row r="89" spans="1:13" ht="15.75" thickBot="1" x14ac:dyDescent="0.3">
      <c r="A89" s="15" t="s">
        <v>13</v>
      </c>
      <c r="B89" s="17">
        <f>SUM(B7,B48)</f>
        <v>391029</v>
      </c>
      <c r="C89" s="17">
        <f t="shared" ref="C89:M89" si="9">SUM(C7,C48)</f>
        <v>1314680</v>
      </c>
      <c r="D89" s="17">
        <f>SUM(D7,D48)</f>
        <v>0</v>
      </c>
      <c r="E89" s="17">
        <f t="shared" si="9"/>
        <v>57402</v>
      </c>
      <c r="F89" s="17">
        <f t="shared" si="9"/>
        <v>792865</v>
      </c>
      <c r="G89" s="17">
        <f t="shared" si="9"/>
        <v>0</v>
      </c>
      <c r="H89" s="17">
        <f t="shared" si="9"/>
        <v>65820</v>
      </c>
      <c r="I89" s="17">
        <f t="shared" si="9"/>
        <v>175179</v>
      </c>
      <c r="J89" s="17">
        <f t="shared" si="9"/>
        <v>934933043.94000006</v>
      </c>
      <c r="K89" s="17">
        <f t="shared" si="9"/>
        <v>514251</v>
      </c>
      <c r="L89" s="17">
        <f t="shared" si="9"/>
        <v>2282724</v>
      </c>
      <c r="M89" s="17">
        <f t="shared" si="9"/>
        <v>934933043.94000006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9" t="s">
        <v>4</v>
      </c>
      <c r="L92" s="9" t="s">
        <v>5</v>
      </c>
      <c r="M92" s="9" t="s">
        <v>6</v>
      </c>
    </row>
    <row r="93" spans="1:13" x14ac:dyDescent="0.25">
      <c r="A93" s="35"/>
      <c r="B93" s="8" t="s">
        <v>8</v>
      </c>
      <c r="C93" s="8" t="s">
        <v>9</v>
      </c>
      <c r="D93" s="8" t="s">
        <v>10</v>
      </c>
      <c r="E93" s="9" t="s">
        <v>8</v>
      </c>
      <c r="F93" s="9" t="s">
        <v>9</v>
      </c>
      <c r="G93" s="9" t="s">
        <v>10</v>
      </c>
      <c r="H93" s="8" t="s">
        <v>8</v>
      </c>
      <c r="I93" s="8" t="s">
        <v>9</v>
      </c>
      <c r="J93" s="8" t="s">
        <v>10</v>
      </c>
      <c r="K93" s="5"/>
      <c r="L93" s="5"/>
      <c r="M93" s="5"/>
    </row>
    <row r="94" spans="1:13" x14ac:dyDescent="0.25">
      <c r="A94" s="6" t="s">
        <v>11</v>
      </c>
      <c r="B94" s="12">
        <f>SUM(B95:B96)</f>
        <v>24053</v>
      </c>
      <c r="C94" s="12">
        <f t="shared" ref="C94:M94" si="10">SUM(C95:C96)</f>
        <v>75887</v>
      </c>
      <c r="D94" s="12">
        <f t="shared" si="10"/>
        <v>0</v>
      </c>
      <c r="E94" s="12">
        <f t="shared" si="10"/>
        <v>3321</v>
      </c>
      <c r="F94" s="12">
        <f t="shared" si="10"/>
        <v>118995</v>
      </c>
      <c r="G94" s="12">
        <f t="shared" si="10"/>
        <v>0</v>
      </c>
      <c r="H94" s="12">
        <f t="shared" si="10"/>
        <v>15037</v>
      </c>
      <c r="I94" s="12">
        <f t="shared" si="10"/>
        <v>19044</v>
      </c>
      <c r="J94" s="12">
        <f t="shared" si="10"/>
        <v>143082104</v>
      </c>
      <c r="K94" s="7">
        <f t="shared" si="10"/>
        <v>42411</v>
      </c>
      <c r="L94" s="7">
        <f t="shared" si="10"/>
        <v>213926</v>
      </c>
      <c r="M94" s="7">
        <f t="shared" si="10"/>
        <v>143082104</v>
      </c>
    </row>
    <row r="95" spans="1:13" x14ac:dyDescent="0.25">
      <c r="A95" s="1" t="s">
        <v>58</v>
      </c>
      <c r="B95" s="13">
        <v>11136</v>
      </c>
      <c r="C95" s="13">
        <v>34927</v>
      </c>
      <c r="D95" s="13"/>
      <c r="E95" s="13">
        <v>1801</v>
      </c>
      <c r="F95" s="13">
        <v>60160</v>
      </c>
      <c r="G95" s="13"/>
      <c r="H95" s="13">
        <v>9957</v>
      </c>
      <c r="I95" s="13">
        <v>12265</v>
      </c>
      <c r="J95" s="13">
        <v>110261572</v>
      </c>
      <c r="K95" s="14">
        <f>+B95+E95+H95</f>
        <v>22894</v>
      </c>
      <c r="L95" s="14">
        <f t="shared" ref="L95:M95" si="11">+C95+F95+I95</f>
        <v>107352</v>
      </c>
      <c r="M95" s="14">
        <f t="shared" si="11"/>
        <v>110261572</v>
      </c>
    </row>
    <row r="96" spans="1:13" x14ac:dyDescent="0.25">
      <c r="A96" s="1" t="s">
        <v>59</v>
      </c>
      <c r="B96" s="13">
        <v>12917</v>
      </c>
      <c r="C96" s="13">
        <v>40960</v>
      </c>
      <c r="D96" s="13"/>
      <c r="E96" s="13">
        <v>1520</v>
      </c>
      <c r="F96" s="13">
        <v>58835</v>
      </c>
      <c r="G96" s="13"/>
      <c r="H96" s="13">
        <v>5080</v>
      </c>
      <c r="I96" s="13">
        <v>6779</v>
      </c>
      <c r="J96" s="13">
        <v>32820532</v>
      </c>
      <c r="K96" s="14">
        <f>+B96+E96+H96</f>
        <v>19517</v>
      </c>
      <c r="L96" s="14">
        <f>+C96+F96+I96</f>
        <v>106574</v>
      </c>
      <c r="M96" s="14">
        <f>+D96+G96+J96</f>
        <v>32820532</v>
      </c>
    </row>
    <row r="97" spans="1:13" x14ac:dyDescent="0.25">
      <c r="A97" s="6" t="s">
        <v>12</v>
      </c>
      <c r="B97" s="12">
        <f>SUM(B98:B99)</f>
        <v>28166</v>
      </c>
      <c r="C97" s="12">
        <f t="shared" ref="C97:M97" si="12">SUM(C98:C99)</f>
        <v>91118</v>
      </c>
      <c r="D97" s="12">
        <f t="shared" si="12"/>
        <v>0</v>
      </c>
      <c r="E97" s="12">
        <f t="shared" si="12"/>
        <v>3439</v>
      </c>
      <c r="F97" s="12">
        <f t="shared" si="12"/>
        <v>138081</v>
      </c>
      <c r="G97" s="12">
        <f t="shared" si="12"/>
        <v>0</v>
      </c>
      <c r="H97" s="12">
        <f t="shared" si="12"/>
        <v>14919</v>
      </c>
      <c r="I97" s="12">
        <f t="shared" si="12"/>
        <v>20601</v>
      </c>
      <c r="J97" s="12">
        <f t="shared" si="12"/>
        <v>197488701</v>
      </c>
      <c r="K97" s="7">
        <f t="shared" si="12"/>
        <v>46524</v>
      </c>
      <c r="L97" s="7">
        <f t="shared" si="12"/>
        <v>249800</v>
      </c>
      <c r="M97" s="7">
        <f t="shared" si="12"/>
        <v>197488701</v>
      </c>
    </row>
    <row r="98" spans="1:13" x14ac:dyDescent="0.25">
      <c r="A98" s="18" t="s">
        <v>58</v>
      </c>
      <c r="B98" s="20">
        <v>13418</v>
      </c>
      <c r="C98" s="20">
        <v>43828</v>
      </c>
      <c r="D98" s="13"/>
      <c r="E98" s="13">
        <v>2053</v>
      </c>
      <c r="F98" s="13">
        <v>75853</v>
      </c>
      <c r="G98" s="13"/>
      <c r="H98" s="13">
        <v>9342</v>
      </c>
      <c r="I98" s="13">
        <v>12911</v>
      </c>
      <c r="J98" s="13">
        <v>116608342</v>
      </c>
      <c r="K98" s="14">
        <f>+B98+E98+H98</f>
        <v>24813</v>
      </c>
      <c r="L98" s="14">
        <f>+C98+F98+I98</f>
        <v>132592</v>
      </c>
      <c r="M98" s="14">
        <f t="shared" ref="M98" si="13">+D98+G98+J98</f>
        <v>116608342</v>
      </c>
    </row>
    <row r="99" spans="1:13" x14ac:dyDescent="0.25">
      <c r="A99" s="18" t="s">
        <v>59</v>
      </c>
      <c r="B99" s="20">
        <v>14748</v>
      </c>
      <c r="C99" s="20">
        <v>47290</v>
      </c>
      <c r="D99" s="13"/>
      <c r="E99" s="13">
        <v>1386</v>
      </c>
      <c r="F99" s="13">
        <v>62228</v>
      </c>
      <c r="G99" s="13"/>
      <c r="H99" s="13">
        <v>5577</v>
      </c>
      <c r="I99" s="13">
        <v>7690</v>
      </c>
      <c r="J99" s="13">
        <v>80880359</v>
      </c>
      <c r="K99" s="14">
        <f>+B99+E99+H99</f>
        <v>21711</v>
      </c>
      <c r="L99" s="14">
        <f>+C99+F99+I99</f>
        <v>117208</v>
      </c>
      <c r="M99" s="14">
        <f>+D99+G99+J99</f>
        <v>80880359</v>
      </c>
    </row>
    <row r="100" spans="1:13" ht="15.75" thickBot="1" x14ac:dyDescent="0.3">
      <c r="A100" s="15" t="s">
        <v>13</v>
      </c>
      <c r="B100" s="16">
        <f>SUM(B94,B97)</f>
        <v>52219</v>
      </c>
      <c r="C100" s="16">
        <f t="shared" ref="C100:M100" si="14">SUM(C94,C97)</f>
        <v>167005</v>
      </c>
      <c r="D100" s="16">
        <f t="shared" si="14"/>
        <v>0</v>
      </c>
      <c r="E100" s="16">
        <f t="shared" si="14"/>
        <v>6760</v>
      </c>
      <c r="F100" s="16">
        <f t="shared" si="14"/>
        <v>257076</v>
      </c>
      <c r="G100" s="16">
        <f t="shared" si="14"/>
        <v>0</v>
      </c>
      <c r="H100" s="16">
        <f t="shared" si="14"/>
        <v>29956</v>
      </c>
      <c r="I100" s="16">
        <f t="shared" si="14"/>
        <v>39645</v>
      </c>
      <c r="J100" s="16">
        <f t="shared" si="14"/>
        <v>340570805</v>
      </c>
      <c r="K100" s="17">
        <f t="shared" si="14"/>
        <v>88935</v>
      </c>
      <c r="L100" s="17">
        <f t="shared" si="14"/>
        <v>463726</v>
      </c>
      <c r="M100" s="17">
        <f t="shared" si="14"/>
        <v>340570805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K48:M48 K97:M9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58" activePane="bottomLeft" state="frozen"/>
      <selection pane="bottomLeft" sqref="A1:M1"/>
    </sheetView>
  </sheetViews>
  <sheetFormatPr baseColWidth="10" defaultRowHeight="15" x14ac:dyDescent="0.25"/>
  <cols>
    <col min="1" max="1" width="39.140625" style="1" bestFit="1" customWidth="1"/>
    <col min="2" max="2" width="10.5703125" style="1" bestFit="1" customWidth="1"/>
    <col min="3" max="3" width="11.5703125" style="1" bestFit="1" customWidth="1"/>
    <col min="4" max="4" width="10.5703125" style="1" bestFit="1" customWidth="1"/>
    <col min="5" max="5" width="9.85546875" style="1" bestFit="1" customWidth="1"/>
    <col min="6" max="6" width="11.5703125" style="1" bestFit="1" customWidth="1"/>
    <col min="7" max="9" width="10.5703125" style="1" bestFit="1" customWidth="1"/>
    <col min="10" max="10" width="15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3" t="s">
        <v>4</v>
      </c>
      <c r="L5" s="3" t="s">
        <v>5</v>
      </c>
      <c r="M5" s="3" t="s">
        <v>6</v>
      </c>
    </row>
    <row r="6" spans="1:13" x14ac:dyDescent="0.25">
      <c r="A6" s="2" t="s">
        <v>7</v>
      </c>
      <c r="B6" s="4" t="s">
        <v>8</v>
      </c>
      <c r="C6" s="4" t="s">
        <v>9</v>
      </c>
      <c r="D6" s="4" t="s">
        <v>10</v>
      </c>
      <c r="E6" s="3" t="s">
        <v>8</v>
      </c>
      <c r="F6" s="3" t="s">
        <v>9</v>
      </c>
      <c r="G6" s="3" t="s">
        <v>10</v>
      </c>
      <c r="H6" s="4" t="s">
        <v>8</v>
      </c>
      <c r="I6" s="4" t="s">
        <v>9</v>
      </c>
      <c r="J6" s="4" t="s">
        <v>10</v>
      </c>
      <c r="K6" s="5"/>
      <c r="L6" s="5"/>
      <c r="M6" s="5"/>
    </row>
    <row r="7" spans="1:13" x14ac:dyDescent="0.25">
      <c r="A7" s="6" t="s">
        <v>11</v>
      </c>
      <c r="B7" s="7">
        <f t="shared" ref="B7:J7" si="0">SUM(B8:B47)</f>
        <v>227255</v>
      </c>
      <c r="C7" s="7">
        <f t="shared" si="0"/>
        <v>762172</v>
      </c>
      <c r="D7" s="7">
        <f t="shared" si="0"/>
        <v>0</v>
      </c>
      <c r="E7" s="7">
        <f t="shared" si="0"/>
        <v>28285</v>
      </c>
      <c r="F7" s="7">
        <f t="shared" si="0"/>
        <v>433231</v>
      </c>
      <c r="G7" s="7">
        <f t="shared" si="0"/>
        <v>0</v>
      </c>
      <c r="H7" s="7">
        <f t="shared" si="0"/>
        <v>35287</v>
      </c>
      <c r="I7" s="7">
        <f t="shared" si="0"/>
        <v>38291</v>
      </c>
      <c r="J7" s="7">
        <f t="shared" si="0"/>
        <v>515620471.41000009</v>
      </c>
      <c r="K7" s="7">
        <f t="shared" ref="K7:M7" si="1">SUM(K8:K47)</f>
        <v>290827</v>
      </c>
      <c r="L7" s="7">
        <f t="shared" si="1"/>
        <v>1233694</v>
      </c>
      <c r="M7" s="7">
        <f t="shared" si="1"/>
        <v>515620471.41000009</v>
      </c>
    </row>
    <row r="8" spans="1:13" x14ac:dyDescent="0.25">
      <c r="A8" s="21" t="s">
        <v>14</v>
      </c>
      <c r="B8" s="22">
        <v>15</v>
      </c>
      <c r="C8" s="22">
        <v>40</v>
      </c>
      <c r="D8" s="22">
        <v>0</v>
      </c>
      <c r="E8" s="22">
        <v>0</v>
      </c>
      <c r="F8" s="22">
        <v>0</v>
      </c>
      <c r="G8" s="22">
        <v>0</v>
      </c>
      <c r="H8" s="22">
        <v>47</v>
      </c>
      <c r="I8" s="22">
        <v>50</v>
      </c>
      <c r="J8" s="22">
        <v>45190</v>
      </c>
      <c r="K8" s="22">
        <f>+B8+E8+H8</f>
        <v>62</v>
      </c>
      <c r="L8" s="22">
        <f>+C8+F8+I8</f>
        <v>90</v>
      </c>
      <c r="M8" s="22">
        <f>+D8+G8+J8</f>
        <v>45190</v>
      </c>
    </row>
    <row r="9" spans="1:13" x14ac:dyDescent="0.25">
      <c r="A9" s="21" t="s">
        <v>15</v>
      </c>
      <c r="B9" s="22">
        <v>29710</v>
      </c>
      <c r="C9" s="22">
        <v>102569</v>
      </c>
      <c r="D9" s="22">
        <v>0</v>
      </c>
      <c r="E9" s="22">
        <v>21446</v>
      </c>
      <c r="F9" s="22">
        <v>209464</v>
      </c>
      <c r="G9" s="22">
        <v>0</v>
      </c>
      <c r="H9" s="22">
        <v>2020</v>
      </c>
      <c r="I9" s="22">
        <v>2081</v>
      </c>
      <c r="J9" s="22">
        <v>21027925.759999998</v>
      </c>
      <c r="K9" s="22">
        <f t="shared" ref="K9:K47" si="2">+B9+E9+H9</f>
        <v>53176</v>
      </c>
      <c r="L9" s="22">
        <f t="shared" ref="L9:L47" si="3">+C9+F9+I9</f>
        <v>314114</v>
      </c>
      <c r="M9" s="22">
        <f t="shared" ref="M9:M47" si="4">+D9+G9+J9</f>
        <v>21027925.759999998</v>
      </c>
    </row>
    <row r="10" spans="1:13" x14ac:dyDescent="0.25">
      <c r="A10" s="21" t="s">
        <v>16</v>
      </c>
      <c r="B10" s="22">
        <v>1009</v>
      </c>
      <c r="C10" s="22">
        <v>4070</v>
      </c>
      <c r="D10" s="22">
        <v>0</v>
      </c>
      <c r="E10" s="22">
        <v>503</v>
      </c>
      <c r="F10" s="22">
        <v>18856</v>
      </c>
      <c r="G10" s="22">
        <v>0</v>
      </c>
      <c r="H10" s="22">
        <v>8009</v>
      </c>
      <c r="I10" s="22">
        <v>8509</v>
      </c>
      <c r="J10" s="22">
        <v>88975158.620000005</v>
      </c>
      <c r="K10" s="22">
        <f t="shared" si="2"/>
        <v>9521</v>
      </c>
      <c r="L10" s="22">
        <f t="shared" si="3"/>
        <v>31435</v>
      </c>
      <c r="M10" s="22">
        <f t="shared" si="4"/>
        <v>88975158.620000005</v>
      </c>
    </row>
    <row r="11" spans="1:13" x14ac:dyDescent="0.25">
      <c r="A11" s="21" t="s">
        <v>17</v>
      </c>
      <c r="B11" s="22">
        <v>1090</v>
      </c>
      <c r="C11" s="22">
        <v>3767</v>
      </c>
      <c r="D11" s="22">
        <v>0</v>
      </c>
      <c r="E11" s="22">
        <v>1188</v>
      </c>
      <c r="F11" s="22">
        <v>39709</v>
      </c>
      <c r="G11" s="22">
        <v>0</v>
      </c>
      <c r="H11" s="22">
        <v>2049</v>
      </c>
      <c r="I11" s="22">
        <v>2153</v>
      </c>
      <c r="J11" s="22">
        <v>10743625.25</v>
      </c>
      <c r="K11" s="22">
        <f t="shared" si="2"/>
        <v>4327</v>
      </c>
      <c r="L11" s="22">
        <f t="shared" si="3"/>
        <v>45629</v>
      </c>
      <c r="M11" s="22">
        <f t="shared" si="4"/>
        <v>10743625.25</v>
      </c>
    </row>
    <row r="12" spans="1:13" x14ac:dyDescent="0.25">
      <c r="A12" s="21" t="s">
        <v>18</v>
      </c>
      <c r="B12" s="22">
        <v>500</v>
      </c>
      <c r="C12" s="22">
        <v>1684</v>
      </c>
      <c r="D12" s="22">
        <v>0</v>
      </c>
      <c r="E12" s="22">
        <v>31</v>
      </c>
      <c r="F12" s="22">
        <v>1352</v>
      </c>
      <c r="G12" s="22">
        <v>0</v>
      </c>
      <c r="H12" s="22">
        <v>310</v>
      </c>
      <c r="I12" s="22">
        <v>311</v>
      </c>
      <c r="J12" s="22">
        <v>4880101.3100000005</v>
      </c>
      <c r="K12" s="22">
        <f t="shared" si="2"/>
        <v>841</v>
      </c>
      <c r="L12" s="22">
        <f t="shared" si="3"/>
        <v>3347</v>
      </c>
      <c r="M12" s="22">
        <f>+D12+G12+J12</f>
        <v>4880101.3100000005</v>
      </c>
    </row>
    <row r="13" spans="1:13" x14ac:dyDescent="0.25">
      <c r="A13" s="21" t="s">
        <v>19</v>
      </c>
      <c r="B13" s="22">
        <v>100</v>
      </c>
      <c r="C13" s="22">
        <v>226</v>
      </c>
      <c r="D13" s="22">
        <v>0</v>
      </c>
      <c r="E13" s="22">
        <v>0</v>
      </c>
      <c r="F13" s="22">
        <v>0</v>
      </c>
      <c r="G13" s="22">
        <v>0</v>
      </c>
      <c r="H13" s="22">
        <v>54</v>
      </c>
      <c r="I13" s="22">
        <v>55</v>
      </c>
      <c r="J13" s="22">
        <v>740898</v>
      </c>
      <c r="K13" s="22">
        <f t="shared" si="2"/>
        <v>154</v>
      </c>
      <c r="L13" s="22">
        <f t="shared" si="3"/>
        <v>281</v>
      </c>
      <c r="M13" s="22">
        <f t="shared" si="4"/>
        <v>740898</v>
      </c>
    </row>
    <row r="14" spans="1:13" x14ac:dyDescent="0.25">
      <c r="A14" s="21" t="s">
        <v>21</v>
      </c>
      <c r="B14" s="22">
        <v>7559</v>
      </c>
      <c r="C14" s="22">
        <v>27927</v>
      </c>
      <c r="D14" s="22">
        <v>0</v>
      </c>
      <c r="E14" s="22">
        <v>193</v>
      </c>
      <c r="F14" s="22">
        <v>9024</v>
      </c>
      <c r="G14" s="22">
        <v>0</v>
      </c>
      <c r="H14" s="22">
        <v>1205</v>
      </c>
      <c r="I14" s="22">
        <v>1259</v>
      </c>
      <c r="J14" s="22">
        <v>9455475.3300000001</v>
      </c>
      <c r="K14" s="22">
        <f t="shared" si="2"/>
        <v>8957</v>
      </c>
      <c r="L14" s="22">
        <f t="shared" si="3"/>
        <v>38210</v>
      </c>
      <c r="M14" s="22">
        <f t="shared" si="4"/>
        <v>9455475.3300000001</v>
      </c>
    </row>
    <row r="15" spans="1:13" x14ac:dyDescent="0.25">
      <c r="A15" s="21" t="s">
        <v>20</v>
      </c>
      <c r="B15" s="22">
        <v>1099</v>
      </c>
      <c r="C15" s="22">
        <v>4204</v>
      </c>
      <c r="D15" s="22">
        <v>0</v>
      </c>
      <c r="E15" s="22">
        <v>11</v>
      </c>
      <c r="F15" s="22">
        <v>294</v>
      </c>
      <c r="G15" s="22">
        <v>0</v>
      </c>
      <c r="H15" s="22">
        <v>1</v>
      </c>
      <c r="I15" s="22">
        <v>1</v>
      </c>
      <c r="J15" s="22">
        <v>0</v>
      </c>
      <c r="K15" s="22">
        <f t="shared" si="2"/>
        <v>1111</v>
      </c>
      <c r="L15" s="22">
        <f t="shared" si="3"/>
        <v>4499</v>
      </c>
      <c r="M15" s="22">
        <f t="shared" si="4"/>
        <v>0</v>
      </c>
    </row>
    <row r="16" spans="1:13" x14ac:dyDescent="0.25">
      <c r="A16" s="21" t="s">
        <v>22</v>
      </c>
      <c r="B16" s="22">
        <v>1652</v>
      </c>
      <c r="C16" s="22">
        <v>5936</v>
      </c>
      <c r="D16" s="22">
        <v>0</v>
      </c>
      <c r="E16" s="22">
        <v>5</v>
      </c>
      <c r="F16" s="22">
        <v>157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1657</v>
      </c>
      <c r="L16" s="22">
        <f t="shared" si="3"/>
        <v>6093</v>
      </c>
      <c r="M16" s="22">
        <f t="shared" si="4"/>
        <v>0</v>
      </c>
    </row>
    <row r="17" spans="1:13" x14ac:dyDescent="0.25">
      <c r="A17" s="21" t="s">
        <v>23</v>
      </c>
      <c r="B17" s="22">
        <v>269</v>
      </c>
      <c r="C17" s="22">
        <v>954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2"/>
        <v>269</v>
      </c>
      <c r="L17" s="22">
        <f t="shared" si="3"/>
        <v>954</v>
      </c>
      <c r="M17" s="22">
        <f t="shared" si="4"/>
        <v>0</v>
      </c>
    </row>
    <row r="18" spans="1:13" x14ac:dyDescent="0.25">
      <c r="A18" s="21" t="s">
        <v>24</v>
      </c>
      <c r="B18" s="22">
        <v>7635</v>
      </c>
      <c r="C18" s="22">
        <v>28046</v>
      </c>
      <c r="D18" s="22">
        <v>0</v>
      </c>
      <c r="E18" s="22">
        <v>32</v>
      </c>
      <c r="F18" s="22">
        <v>859</v>
      </c>
      <c r="G18" s="22">
        <v>0</v>
      </c>
      <c r="H18" s="22">
        <v>0</v>
      </c>
      <c r="I18" s="22">
        <v>0</v>
      </c>
      <c r="J18" s="22">
        <v>0</v>
      </c>
      <c r="K18" s="22">
        <f t="shared" si="2"/>
        <v>7667</v>
      </c>
      <c r="L18" s="22">
        <f t="shared" si="3"/>
        <v>28905</v>
      </c>
      <c r="M18" s="22">
        <f t="shared" si="4"/>
        <v>0</v>
      </c>
    </row>
    <row r="19" spans="1:13" x14ac:dyDescent="0.25">
      <c r="A19" s="21" t="s">
        <v>25</v>
      </c>
      <c r="B19" s="1">
        <v>61439</v>
      </c>
      <c r="C19" s="1">
        <v>211821</v>
      </c>
      <c r="D19" s="1">
        <v>0</v>
      </c>
      <c r="E19" s="1">
        <v>2029</v>
      </c>
      <c r="F19" s="1">
        <v>81160</v>
      </c>
      <c r="G19" s="22">
        <v>0</v>
      </c>
      <c r="H19" s="1">
        <v>13190</v>
      </c>
      <c r="I19" s="1">
        <v>14098</v>
      </c>
      <c r="J19" s="1">
        <v>284826667.14000005</v>
      </c>
      <c r="K19" s="22">
        <f t="shared" si="2"/>
        <v>76658</v>
      </c>
      <c r="L19" s="22">
        <f t="shared" si="3"/>
        <v>307079</v>
      </c>
      <c r="M19" s="22">
        <f t="shared" si="4"/>
        <v>284826667.14000005</v>
      </c>
    </row>
    <row r="20" spans="1:13" x14ac:dyDescent="0.25">
      <c r="A20" s="21" t="s">
        <v>26</v>
      </c>
      <c r="B20" s="22">
        <v>167</v>
      </c>
      <c r="C20" s="22">
        <v>472</v>
      </c>
      <c r="D20" s="22">
        <v>0</v>
      </c>
      <c r="E20" s="22">
        <v>0</v>
      </c>
      <c r="F20" s="22">
        <v>0</v>
      </c>
      <c r="G20" s="22">
        <v>0</v>
      </c>
      <c r="H20" s="25">
        <v>0</v>
      </c>
      <c r="I20" s="25">
        <v>0</v>
      </c>
      <c r="J20" s="25">
        <v>0</v>
      </c>
      <c r="K20" s="22">
        <f t="shared" si="2"/>
        <v>167</v>
      </c>
      <c r="L20" s="22">
        <f t="shared" si="3"/>
        <v>472</v>
      </c>
      <c r="M20" s="22">
        <f t="shared" si="4"/>
        <v>0</v>
      </c>
    </row>
    <row r="21" spans="1:13" x14ac:dyDescent="0.25">
      <c r="A21" s="21" t="s">
        <v>27</v>
      </c>
      <c r="B21" s="22">
        <v>5817</v>
      </c>
      <c r="C21" s="22">
        <v>19609</v>
      </c>
      <c r="D21" s="22">
        <v>0</v>
      </c>
      <c r="E21" s="22">
        <v>31</v>
      </c>
      <c r="F21" s="22">
        <v>861</v>
      </c>
      <c r="G21" s="22">
        <v>0</v>
      </c>
      <c r="H21" s="25">
        <v>0</v>
      </c>
      <c r="I21" s="25">
        <v>0</v>
      </c>
      <c r="J21" s="25">
        <v>0</v>
      </c>
      <c r="K21" s="22">
        <f t="shared" si="2"/>
        <v>5848</v>
      </c>
      <c r="L21" s="22">
        <f t="shared" si="3"/>
        <v>20470</v>
      </c>
      <c r="M21" s="22">
        <f t="shared" si="4"/>
        <v>0</v>
      </c>
    </row>
    <row r="22" spans="1:13" x14ac:dyDescent="0.25">
      <c r="A22" s="21" t="s">
        <v>28</v>
      </c>
      <c r="B22" s="22">
        <v>4582</v>
      </c>
      <c r="C22" s="22">
        <v>15489</v>
      </c>
      <c r="D22" s="22">
        <v>0</v>
      </c>
      <c r="E22" s="22">
        <v>3</v>
      </c>
      <c r="F22" s="22">
        <v>29</v>
      </c>
      <c r="G22" s="22">
        <v>0</v>
      </c>
      <c r="H22" s="25">
        <v>0</v>
      </c>
      <c r="I22" s="25">
        <v>0</v>
      </c>
      <c r="J22" s="25">
        <v>0</v>
      </c>
      <c r="K22" s="22">
        <f t="shared" si="2"/>
        <v>4585</v>
      </c>
      <c r="L22" s="22">
        <f t="shared" si="3"/>
        <v>15518</v>
      </c>
      <c r="M22" s="22">
        <f t="shared" si="4"/>
        <v>0</v>
      </c>
    </row>
    <row r="23" spans="1:13" x14ac:dyDescent="0.25">
      <c r="A23" s="21" t="s">
        <v>29</v>
      </c>
      <c r="B23" s="22">
        <v>9913</v>
      </c>
      <c r="C23" s="22">
        <v>34082</v>
      </c>
      <c r="D23" s="22">
        <v>0</v>
      </c>
      <c r="E23" s="22">
        <v>171</v>
      </c>
      <c r="F23" s="22">
        <v>10187</v>
      </c>
      <c r="G23" s="22">
        <v>0</v>
      </c>
      <c r="H23" s="19">
        <v>1475</v>
      </c>
      <c r="I23" s="19">
        <v>1482</v>
      </c>
      <c r="J23" s="19">
        <v>34292456</v>
      </c>
      <c r="K23" s="22">
        <f t="shared" si="2"/>
        <v>11559</v>
      </c>
      <c r="L23" s="22">
        <f t="shared" si="3"/>
        <v>45751</v>
      </c>
      <c r="M23" s="22">
        <f t="shared" si="4"/>
        <v>34292456</v>
      </c>
    </row>
    <row r="24" spans="1:13" x14ac:dyDescent="0.25">
      <c r="A24" s="21" t="s">
        <v>30</v>
      </c>
      <c r="B24" s="22">
        <v>10260</v>
      </c>
      <c r="C24" s="22">
        <v>35563</v>
      </c>
      <c r="D24" s="22">
        <v>0</v>
      </c>
      <c r="E24" s="22">
        <v>247</v>
      </c>
      <c r="F24" s="22">
        <v>6047</v>
      </c>
      <c r="G24" s="22">
        <v>0</v>
      </c>
      <c r="H24" s="25">
        <v>0</v>
      </c>
      <c r="I24" s="25">
        <v>0</v>
      </c>
      <c r="J24" s="25">
        <v>0</v>
      </c>
      <c r="K24" s="22">
        <f t="shared" si="2"/>
        <v>10507</v>
      </c>
      <c r="L24" s="22">
        <f t="shared" si="3"/>
        <v>41610</v>
      </c>
      <c r="M24" s="22">
        <f t="shared" si="4"/>
        <v>0</v>
      </c>
    </row>
    <row r="25" spans="1:13" x14ac:dyDescent="0.25">
      <c r="A25" s="21" t="s">
        <v>46</v>
      </c>
      <c r="B25" s="22">
        <v>542</v>
      </c>
      <c r="C25" s="22">
        <v>1980</v>
      </c>
      <c r="D25" s="22">
        <v>0</v>
      </c>
      <c r="E25" s="22">
        <v>3</v>
      </c>
      <c r="F25" s="22">
        <v>37</v>
      </c>
      <c r="G25" s="22">
        <v>0</v>
      </c>
      <c r="H25" s="25">
        <v>0</v>
      </c>
      <c r="I25" s="25">
        <v>0</v>
      </c>
      <c r="J25" s="25">
        <v>0</v>
      </c>
      <c r="K25" s="22">
        <f t="shared" si="2"/>
        <v>545</v>
      </c>
      <c r="L25" s="22">
        <f t="shared" si="3"/>
        <v>2017</v>
      </c>
      <c r="M25" s="22">
        <f t="shared" si="4"/>
        <v>0</v>
      </c>
    </row>
    <row r="26" spans="1:13" x14ac:dyDescent="0.25">
      <c r="A26" s="21" t="s">
        <v>31</v>
      </c>
      <c r="B26" s="22">
        <v>25546</v>
      </c>
      <c r="C26" s="22">
        <v>83720</v>
      </c>
      <c r="D26" s="22">
        <v>0</v>
      </c>
      <c r="E26" s="22">
        <v>578</v>
      </c>
      <c r="F26" s="22">
        <v>20873</v>
      </c>
      <c r="G26" s="22">
        <v>0</v>
      </c>
      <c r="H26" s="19">
        <v>1030</v>
      </c>
      <c r="I26" s="19">
        <v>1381</v>
      </c>
      <c r="J26" s="19">
        <v>5873271</v>
      </c>
      <c r="K26" s="22">
        <f t="shared" si="2"/>
        <v>27154</v>
      </c>
      <c r="L26" s="22">
        <f t="shared" si="3"/>
        <v>105974</v>
      </c>
      <c r="M26" s="22">
        <f t="shared" si="4"/>
        <v>5873271</v>
      </c>
    </row>
    <row r="27" spans="1:13" x14ac:dyDescent="0.25">
      <c r="A27" s="21" t="s">
        <v>32</v>
      </c>
      <c r="B27" s="22">
        <v>1408</v>
      </c>
      <c r="C27" s="22">
        <v>4829</v>
      </c>
      <c r="D27" s="22">
        <v>0</v>
      </c>
      <c r="E27" s="22">
        <v>28</v>
      </c>
      <c r="F27" s="22">
        <v>362</v>
      </c>
      <c r="G27" s="22">
        <v>0</v>
      </c>
      <c r="H27" s="25">
        <v>0</v>
      </c>
      <c r="I27" s="25">
        <v>0</v>
      </c>
      <c r="J27" s="25">
        <v>0</v>
      </c>
      <c r="K27" s="22">
        <f t="shared" si="2"/>
        <v>1436</v>
      </c>
      <c r="L27" s="22">
        <f t="shared" si="3"/>
        <v>5191</v>
      </c>
      <c r="M27" s="22">
        <f t="shared" si="4"/>
        <v>0</v>
      </c>
    </row>
    <row r="28" spans="1:13" x14ac:dyDescent="0.25">
      <c r="A28" s="21" t="s">
        <v>33</v>
      </c>
      <c r="B28" s="22">
        <v>639</v>
      </c>
      <c r="C28" s="22">
        <v>2049</v>
      </c>
      <c r="D28" s="22">
        <v>0</v>
      </c>
      <c r="E28" s="22">
        <v>0</v>
      </c>
      <c r="F28" s="22">
        <v>0</v>
      </c>
      <c r="G28" s="22">
        <v>0</v>
      </c>
      <c r="H28" s="25">
        <v>0</v>
      </c>
      <c r="I28" s="25">
        <v>0</v>
      </c>
      <c r="J28" s="25">
        <v>0</v>
      </c>
      <c r="K28" s="22">
        <f t="shared" si="2"/>
        <v>639</v>
      </c>
      <c r="L28" s="22">
        <f t="shared" si="3"/>
        <v>2049</v>
      </c>
      <c r="M28" s="22">
        <f t="shared" si="4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22">
        <v>0</v>
      </c>
      <c r="E29" s="22">
        <v>112</v>
      </c>
      <c r="F29" s="22">
        <v>2269</v>
      </c>
      <c r="G29" s="22">
        <v>0</v>
      </c>
      <c r="H29" s="19">
        <v>34</v>
      </c>
      <c r="I29" s="19">
        <v>68</v>
      </c>
      <c r="J29" s="25">
        <v>0</v>
      </c>
      <c r="K29" s="22">
        <f t="shared" si="2"/>
        <v>146</v>
      </c>
      <c r="L29" s="22">
        <f t="shared" si="3"/>
        <v>2337</v>
      </c>
      <c r="M29" s="22">
        <f t="shared" si="4"/>
        <v>0</v>
      </c>
    </row>
    <row r="30" spans="1:13" x14ac:dyDescent="0.25">
      <c r="A30" s="21" t="s">
        <v>35</v>
      </c>
      <c r="B30" s="22">
        <v>4334</v>
      </c>
      <c r="C30" s="22">
        <v>13508</v>
      </c>
      <c r="D30" s="22">
        <v>0</v>
      </c>
      <c r="E30" s="22">
        <v>38</v>
      </c>
      <c r="F30" s="22">
        <v>605</v>
      </c>
      <c r="G30" s="22">
        <v>0</v>
      </c>
      <c r="H30" s="19">
        <v>13</v>
      </c>
      <c r="I30" s="19">
        <v>14</v>
      </c>
      <c r="J30" s="19">
        <v>246959</v>
      </c>
      <c r="K30" s="22">
        <f t="shared" si="2"/>
        <v>4385</v>
      </c>
      <c r="L30" s="22">
        <f t="shared" si="3"/>
        <v>14127</v>
      </c>
      <c r="M30" s="22">
        <f t="shared" si="4"/>
        <v>246959</v>
      </c>
    </row>
    <row r="31" spans="1:13" x14ac:dyDescent="0.25">
      <c r="A31" s="21" t="s">
        <v>56</v>
      </c>
      <c r="B31" s="22">
        <v>1024</v>
      </c>
      <c r="C31" s="22">
        <v>3162</v>
      </c>
      <c r="D31" s="22">
        <v>0</v>
      </c>
      <c r="E31" s="22">
        <v>4</v>
      </c>
      <c r="F31" s="22">
        <v>38</v>
      </c>
      <c r="G31" s="22">
        <v>0</v>
      </c>
      <c r="H31" s="25">
        <v>0</v>
      </c>
      <c r="I31" s="25">
        <v>0</v>
      </c>
      <c r="J31" s="25">
        <v>0</v>
      </c>
      <c r="K31" s="22">
        <f t="shared" si="2"/>
        <v>1028</v>
      </c>
      <c r="L31" s="22">
        <f t="shared" si="3"/>
        <v>3200</v>
      </c>
      <c r="M31" s="22">
        <f t="shared" si="4"/>
        <v>0</v>
      </c>
    </row>
    <row r="32" spans="1:13" x14ac:dyDescent="0.25">
      <c r="A32" s="21" t="s">
        <v>55</v>
      </c>
      <c r="B32" s="22">
        <v>41</v>
      </c>
      <c r="C32" s="22">
        <v>118</v>
      </c>
      <c r="D32" s="22">
        <v>0</v>
      </c>
      <c r="E32" s="22">
        <v>0</v>
      </c>
      <c r="F32" s="22">
        <v>0</v>
      </c>
      <c r="G32" s="22">
        <v>0</v>
      </c>
      <c r="H32" s="25">
        <v>0</v>
      </c>
      <c r="I32" s="25">
        <v>0</v>
      </c>
      <c r="J32" s="25">
        <v>0</v>
      </c>
      <c r="K32" s="22">
        <f t="shared" si="2"/>
        <v>41</v>
      </c>
      <c r="L32" s="22">
        <f t="shared" si="3"/>
        <v>118</v>
      </c>
      <c r="M32" s="22">
        <f t="shared" si="4"/>
        <v>0</v>
      </c>
    </row>
    <row r="33" spans="1:13" x14ac:dyDescent="0.25">
      <c r="A33" s="21" t="s">
        <v>36</v>
      </c>
      <c r="B33" s="22">
        <v>811</v>
      </c>
      <c r="C33" s="22">
        <v>2710</v>
      </c>
      <c r="D33" s="22">
        <v>0</v>
      </c>
      <c r="E33" s="22">
        <v>28</v>
      </c>
      <c r="F33" s="22">
        <v>1056</v>
      </c>
      <c r="G33" s="22">
        <v>0</v>
      </c>
      <c r="H33" s="19">
        <v>52</v>
      </c>
      <c r="I33" s="19">
        <v>63</v>
      </c>
      <c r="J33" s="19">
        <v>342876</v>
      </c>
      <c r="K33" s="22">
        <f t="shared" si="2"/>
        <v>891</v>
      </c>
      <c r="L33" s="22">
        <f t="shared" si="3"/>
        <v>3829</v>
      </c>
      <c r="M33" s="22">
        <f t="shared" si="4"/>
        <v>342876</v>
      </c>
    </row>
    <row r="34" spans="1:13" x14ac:dyDescent="0.25">
      <c r="A34" s="21" t="s">
        <v>37</v>
      </c>
      <c r="B34" s="22">
        <v>7199</v>
      </c>
      <c r="C34" s="22">
        <v>21526</v>
      </c>
      <c r="D34" s="22">
        <v>0</v>
      </c>
      <c r="E34" s="22">
        <v>79</v>
      </c>
      <c r="F34" s="22">
        <v>1104</v>
      </c>
      <c r="G34" s="22">
        <v>0</v>
      </c>
      <c r="H34" s="19">
        <v>47</v>
      </c>
      <c r="I34" s="19">
        <v>52</v>
      </c>
      <c r="J34" s="19">
        <v>346690</v>
      </c>
      <c r="K34" s="22">
        <f t="shared" si="2"/>
        <v>7325</v>
      </c>
      <c r="L34" s="22">
        <f t="shared" si="3"/>
        <v>22682</v>
      </c>
      <c r="M34" s="22">
        <f t="shared" si="4"/>
        <v>346690</v>
      </c>
    </row>
    <row r="35" spans="1:13" x14ac:dyDescent="0.25">
      <c r="A35" s="21" t="s">
        <v>38</v>
      </c>
      <c r="B35" s="22">
        <v>1587</v>
      </c>
      <c r="C35" s="22">
        <v>5196</v>
      </c>
      <c r="D35" s="22">
        <v>0</v>
      </c>
      <c r="E35" s="22">
        <v>5</v>
      </c>
      <c r="F35" s="22">
        <v>62</v>
      </c>
      <c r="G35" s="22">
        <v>0</v>
      </c>
      <c r="H35" s="19">
        <v>568</v>
      </c>
      <c r="I35" s="19">
        <v>613</v>
      </c>
      <c r="J35" s="19">
        <v>9477442</v>
      </c>
      <c r="K35" s="22">
        <f t="shared" si="2"/>
        <v>2160</v>
      </c>
      <c r="L35" s="22">
        <f t="shared" si="3"/>
        <v>5871</v>
      </c>
      <c r="M35" s="22">
        <f t="shared" si="4"/>
        <v>9477442</v>
      </c>
    </row>
    <row r="36" spans="1:13" x14ac:dyDescent="0.25">
      <c r="A36" s="21" t="s">
        <v>54</v>
      </c>
      <c r="B36" s="22">
        <v>36</v>
      </c>
      <c r="C36" s="22">
        <v>29</v>
      </c>
      <c r="D36" s="22">
        <v>0</v>
      </c>
      <c r="E36" s="22">
        <v>0</v>
      </c>
      <c r="F36" s="22">
        <v>86</v>
      </c>
      <c r="G36" s="22">
        <v>0</v>
      </c>
      <c r="H36" s="25">
        <v>0</v>
      </c>
      <c r="I36" s="25">
        <v>0</v>
      </c>
      <c r="J36" s="25">
        <v>0</v>
      </c>
      <c r="K36" s="22">
        <f t="shared" si="2"/>
        <v>36</v>
      </c>
      <c r="L36" s="22">
        <f t="shared" si="3"/>
        <v>115</v>
      </c>
      <c r="M36" s="22">
        <f t="shared" si="4"/>
        <v>0</v>
      </c>
    </row>
    <row r="37" spans="1:13" x14ac:dyDescent="0.25">
      <c r="A37" s="21" t="s">
        <v>47</v>
      </c>
      <c r="B37" s="22">
        <v>37</v>
      </c>
      <c r="C37" s="22">
        <v>85</v>
      </c>
      <c r="D37" s="22">
        <v>0</v>
      </c>
      <c r="E37" s="22">
        <v>0</v>
      </c>
      <c r="F37" s="22">
        <v>0</v>
      </c>
      <c r="G37" s="22">
        <v>0</v>
      </c>
      <c r="H37" s="25">
        <v>0</v>
      </c>
      <c r="I37" s="25">
        <v>0</v>
      </c>
      <c r="J37" s="25">
        <v>0</v>
      </c>
      <c r="K37" s="22">
        <f t="shared" si="2"/>
        <v>37</v>
      </c>
      <c r="L37" s="22">
        <f t="shared" si="3"/>
        <v>85</v>
      </c>
      <c r="M37" s="22">
        <f t="shared" si="4"/>
        <v>0</v>
      </c>
    </row>
    <row r="38" spans="1:13" x14ac:dyDescent="0.25">
      <c r="A38" s="21" t="s">
        <v>53</v>
      </c>
      <c r="B38" s="22">
        <v>589</v>
      </c>
      <c r="C38" s="22">
        <v>1829</v>
      </c>
      <c r="D38" s="22">
        <v>0</v>
      </c>
      <c r="E38" s="22">
        <v>2</v>
      </c>
      <c r="F38" s="22">
        <v>44</v>
      </c>
      <c r="G38" s="22">
        <v>0</v>
      </c>
      <c r="H38" s="25">
        <v>0</v>
      </c>
      <c r="I38" s="25">
        <v>0</v>
      </c>
      <c r="J38" s="25">
        <v>0</v>
      </c>
      <c r="K38" s="22">
        <f t="shared" si="2"/>
        <v>591</v>
      </c>
      <c r="L38" s="22">
        <f t="shared" si="3"/>
        <v>1873</v>
      </c>
      <c r="M38" s="22">
        <f t="shared" si="4"/>
        <v>0</v>
      </c>
    </row>
    <row r="39" spans="1:13" x14ac:dyDescent="0.25">
      <c r="A39" s="26" t="s">
        <v>48</v>
      </c>
      <c r="B39" s="22">
        <v>236</v>
      </c>
      <c r="C39" s="22">
        <v>610</v>
      </c>
      <c r="D39" s="22">
        <v>0</v>
      </c>
      <c r="E39" s="22">
        <v>1</v>
      </c>
      <c r="F39" s="22">
        <v>7</v>
      </c>
      <c r="G39" s="22">
        <v>0</v>
      </c>
      <c r="H39" s="25">
        <v>0</v>
      </c>
      <c r="I39" s="25">
        <v>0</v>
      </c>
      <c r="J39" s="25">
        <v>0</v>
      </c>
      <c r="K39" s="22">
        <f t="shared" si="2"/>
        <v>237</v>
      </c>
      <c r="L39" s="22">
        <f t="shared" si="3"/>
        <v>617</v>
      </c>
      <c r="M39" s="22">
        <f t="shared" si="4"/>
        <v>0</v>
      </c>
    </row>
    <row r="40" spans="1:13" x14ac:dyDescent="0.25">
      <c r="A40" s="21" t="s">
        <v>49</v>
      </c>
      <c r="B40" s="22">
        <v>194</v>
      </c>
      <c r="C40" s="22">
        <v>593</v>
      </c>
      <c r="D40" s="22">
        <v>0</v>
      </c>
      <c r="E40" s="22">
        <v>0</v>
      </c>
      <c r="F40" s="22">
        <v>0</v>
      </c>
      <c r="G40" s="22">
        <v>0</v>
      </c>
      <c r="H40" s="25">
        <v>0</v>
      </c>
      <c r="I40" s="25">
        <v>0</v>
      </c>
      <c r="J40" s="25">
        <v>0</v>
      </c>
      <c r="K40" s="22">
        <f t="shared" si="2"/>
        <v>194</v>
      </c>
      <c r="L40" s="22">
        <f t="shared" si="3"/>
        <v>593</v>
      </c>
      <c r="M40" s="22">
        <f t="shared" si="4"/>
        <v>0</v>
      </c>
    </row>
    <row r="41" spans="1:13" x14ac:dyDescent="0.25">
      <c r="A41" s="21" t="s">
        <v>50</v>
      </c>
      <c r="B41" s="22">
        <v>303</v>
      </c>
      <c r="C41" s="22">
        <v>967</v>
      </c>
      <c r="D41" s="22">
        <v>0</v>
      </c>
      <c r="E41" s="22">
        <v>0</v>
      </c>
      <c r="F41" s="22">
        <v>0</v>
      </c>
      <c r="G41" s="22">
        <v>0</v>
      </c>
      <c r="H41" s="25">
        <v>0</v>
      </c>
      <c r="I41" s="25">
        <v>0</v>
      </c>
      <c r="J41" s="25">
        <v>0</v>
      </c>
      <c r="K41" s="22">
        <f t="shared" si="2"/>
        <v>303</v>
      </c>
      <c r="L41" s="22">
        <f t="shared" si="3"/>
        <v>967</v>
      </c>
      <c r="M41" s="22">
        <f t="shared" si="4"/>
        <v>0</v>
      </c>
    </row>
    <row r="42" spans="1:13" x14ac:dyDescent="0.25">
      <c r="A42" s="21" t="s">
        <v>39</v>
      </c>
      <c r="B42" s="22">
        <v>7721</v>
      </c>
      <c r="C42" s="22">
        <v>21972</v>
      </c>
      <c r="D42" s="22">
        <v>0</v>
      </c>
      <c r="E42" s="22">
        <v>193</v>
      </c>
      <c r="F42" s="22">
        <v>3788</v>
      </c>
      <c r="G42" s="22">
        <v>0</v>
      </c>
      <c r="H42" s="19">
        <v>18</v>
      </c>
      <c r="I42" s="19">
        <v>23</v>
      </c>
      <c r="J42" s="19">
        <v>145731</v>
      </c>
      <c r="K42" s="22">
        <f t="shared" si="2"/>
        <v>7932</v>
      </c>
      <c r="L42" s="22">
        <f t="shared" si="3"/>
        <v>25783</v>
      </c>
      <c r="M42" s="22">
        <f t="shared" si="4"/>
        <v>145731</v>
      </c>
    </row>
    <row r="43" spans="1:13" x14ac:dyDescent="0.25">
      <c r="A43" s="21" t="s">
        <v>40</v>
      </c>
      <c r="B43" s="22">
        <v>17499</v>
      </c>
      <c r="C43" s="22">
        <v>55992</v>
      </c>
      <c r="D43" s="22">
        <v>0</v>
      </c>
      <c r="E43" s="22">
        <v>219</v>
      </c>
      <c r="F43" s="22">
        <v>7591</v>
      </c>
      <c r="G43" s="22">
        <v>0</v>
      </c>
      <c r="H43" s="19">
        <v>3152</v>
      </c>
      <c r="I43" s="19">
        <v>3732</v>
      </c>
      <c r="J43" s="19">
        <v>19120124</v>
      </c>
      <c r="K43" s="22">
        <f t="shared" si="2"/>
        <v>20870</v>
      </c>
      <c r="L43" s="22">
        <f t="shared" si="3"/>
        <v>67315</v>
      </c>
      <c r="M43" s="22">
        <f t="shared" si="4"/>
        <v>19120124</v>
      </c>
    </row>
    <row r="44" spans="1:13" x14ac:dyDescent="0.25">
      <c r="A44" s="21" t="s">
        <v>41</v>
      </c>
      <c r="B44" s="22">
        <v>10872</v>
      </c>
      <c r="C44" s="22">
        <v>33793</v>
      </c>
      <c r="D44" s="22">
        <v>0</v>
      </c>
      <c r="E44" s="22">
        <v>234</v>
      </c>
      <c r="F44" s="22">
        <v>6461</v>
      </c>
      <c r="G44" s="22">
        <v>0</v>
      </c>
      <c r="H44" s="19">
        <v>2013</v>
      </c>
      <c r="I44" s="19">
        <v>2346</v>
      </c>
      <c r="J44" s="19">
        <v>25079881</v>
      </c>
      <c r="K44" s="22">
        <f t="shared" si="2"/>
        <v>13119</v>
      </c>
      <c r="L44" s="22">
        <f t="shared" si="3"/>
        <v>42600</v>
      </c>
      <c r="M44" s="22">
        <f t="shared" si="4"/>
        <v>25079881</v>
      </c>
    </row>
    <row r="45" spans="1:13" x14ac:dyDescent="0.25">
      <c r="A45" s="21" t="s">
        <v>51</v>
      </c>
      <c r="B45" s="22">
        <v>2376</v>
      </c>
      <c r="C45" s="22">
        <v>7035</v>
      </c>
      <c r="D45" s="22">
        <v>0</v>
      </c>
      <c r="E45" s="22">
        <v>18</v>
      </c>
      <c r="F45" s="22">
        <v>249</v>
      </c>
      <c r="G45" s="22">
        <v>0</v>
      </c>
      <c r="H45" s="25">
        <v>0</v>
      </c>
      <c r="I45" s="25">
        <v>0</v>
      </c>
      <c r="J45" s="25">
        <v>0</v>
      </c>
      <c r="K45" s="22">
        <f t="shared" si="2"/>
        <v>2394</v>
      </c>
      <c r="L45" s="22">
        <f t="shared" si="3"/>
        <v>7284</v>
      </c>
      <c r="M45" s="22">
        <f t="shared" si="4"/>
        <v>0</v>
      </c>
    </row>
    <row r="46" spans="1:13" x14ac:dyDescent="0.25">
      <c r="A46" s="21" t="s">
        <v>52</v>
      </c>
      <c r="B46" s="22">
        <v>153</v>
      </c>
      <c r="C46" s="22">
        <v>394</v>
      </c>
      <c r="D46" s="22">
        <v>0</v>
      </c>
      <c r="E46" s="22">
        <v>0</v>
      </c>
      <c r="F46" s="22">
        <v>0</v>
      </c>
      <c r="G46" s="22">
        <v>0</v>
      </c>
      <c r="H46" s="25">
        <v>0</v>
      </c>
      <c r="I46" s="25">
        <v>0</v>
      </c>
      <c r="J46" s="25">
        <v>0</v>
      </c>
      <c r="K46" s="22">
        <f t="shared" si="2"/>
        <v>153</v>
      </c>
      <c r="L46" s="22">
        <f t="shared" si="3"/>
        <v>394</v>
      </c>
      <c r="M46" s="22">
        <f t="shared" si="4"/>
        <v>0</v>
      </c>
    </row>
    <row r="47" spans="1:13" x14ac:dyDescent="0.25">
      <c r="A47" s="21" t="s">
        <v>42</v>
      </c>
      <c r="B47" s="22">
        <v>1292</v>
      </c>
      <c r="C47" s="22">
        <v>3616</v>
      </c>
      <c r="D47" s="22">
        <v>0</v>
      </c>
      <c r="E47" s="22">
        <v>853</v>
      </c>
      <c r="F47" s="22">
        <v>10600</v>
      </c>
      <c r="G47" s="22">
        <v>0</v>
      </c>
      <c r="H47" s="25">
        <v>0</v>
      </c>
      <c r="I47" s="25">
        <v>0</v>
      </c>
      <c r="J47" s="25">
        <v>0</v>
      </c>
      <c r="K47" s="22">
        <f t="shared" si="2"/>
        <v>2145</v>
      </c>
      <c r="L47" s="22">
        <f t="shared" si="3"/>
        <v>14216</v>
      </c>
      <c r="M47" s="22">
        <f t="shared" si="4"/>
        <v>0</v>
      </c>
    </row>
    <row r="48" spans="1:13" x14ac:dyDescent="0.25">
      <c r="A48" s="6" t="s">
        <v>12</v>
      </c>
      <c r="B48" s="7">
        <f>SUM(B49:B88)</f>
        <v>225074</v>
      </c>
      <c r="C48" s="7">
        <f t="shared" ref="C48:M48" si="5">SUM(C49:C88)</f>
        <v>760094</v>
      </c>
      <c r="D48" s="7">
        <f t="shared" si="5"/>
        <v>0</v>
      </c>
      <c r="E48" s="7">
        <f t="shared" si="5"/>
        <v>27987</v>
      </c>
      <c r="F48" s="7">
        <f t="shared" si="5"/>
        <v>398612</v>
      </c>
      <c r="G48" s="7">
        <f t="shared" si="5"/>
        <v>0</v>
      </c>
      <c r="H48" s="7">
        <f t="shared" si="5"/>
        <v>33951</v>
      </c>
      <c r="I48" s="7">
        <f t="shared" si="5"/>
        <v>35966</v>
      </c>
      <c r="J48" s="7">
        <f t="shared" si="5"/>
        <v>404480384.25</v>
      </c>
      <c r="K48" s="7">
        <f t="shared" si="5"/>
        <v>287012</v>
      </c>
      <c r="L48" s="7">
        <f t="shared" si="5"/>
        <v>1194672</v>
      </c>
      <c r="M48" s="7">
        <f t="shared" si="5"/>
        <v>404480384.25</v>
      </c>
    </row>
    <row r="49" spans="1:13" x14ac:dyDescent="0.25">
      <c r="A49" s="21" t="s">
        <v>14</v>
      </c>
      <c r="B49" s="22">
        <v>13</v>
      </c>
      <c r="C49" s="22">
        <v>47</v>
      </c>
      <c r="D49" s="22">
        <v>0</v>
      </c>
      <c r="E49" s="22">
        <v>0</v>
      </c>
      <c r="F49" s="22">
        <v>0</v>
      </c>
      <c r="G49" s="22">
        <v>0</v>
      </c>
      <c r="H49" s="22">
        <v>7</v>
      </c>
      <c r="I49" s="22">
        <v>7</v>
      </c>
      <c r="J49" s="22">
        <v>106397</v>
      </c>
      <c r="K49" s="22">
        <f>+B49+E49+H49</f>
        <v>20</v>
      </c>
      <c r="L49" s="22">
        <f>+C49+F49+I49</f>
        <v>54</v>
      </c>
      <c r="M49" s="22">
        <f>+D49+G49+J49</f>
        <v>106397</v>
      </c>
    </row>
    <row r="50" spans="1:13" x14ac:dyDescent="0.25">
      <c r="A50" s="21" t="s">
        <v>15</v>
      </c>
      <c r="B50" s="22">
        <v>30120</v>
      </c>
      <c r="C50" s="22">
        <v>105912</v>
      </c>
      <c r="D50" s="22">
        <v>0</v>
      </c>
      <c r="E50" s="22">
        <v>21315</v>
      </c>
      <c r="F50" s="22">
        <v>198424</v>
      </c>
      <c r="G50" s="22">
        <v>0</v>
      </c>
      <c r="H50" s="22">
        <v>1944</v>
      </c>
      <c r="I50" s="22">
        <v>2040</v>
      </c>
      <c r="J50" s="22">
        <v>15365798.190000001</v>
      </c>
      <c r="K50" s="22">
        <f t="shared" ref="K50:K88" si="6">+B50+E50+H50</f>
        <v>53379</v>
      </c>
      <c r="L50" s="22">
        <f t="shared" ref="L50:L88" si="7">+C50+F50+I50</f>
        <v>306376</v>
      </c>
      <c r="M50" s="22">
        <f t="shared" ref="M50:M88" si="8">+D50+G50+J50</f>
        <v>15365798.190000001</v>
      </c>
    </row>
    <row r="51" spans="1:13" x14ac:dyDescent="0.25">
      <c r="A51" s="21" t="s">
        <v>16</v>
      </c>
      <c r="B51" s="22">
        <v>1256</v>
      </c>
      <c r="C51" s="22">
        <v>5104</v>
      </c>
      <c r="D51" s="22">
        <v>0</v>
      </c>
      <c r="E51" s="22">
        <v>381</v>
      </c>
      <c r="F51" s="22">
        <v>14351</v>
      </c>
      <c r="G51" s="22">
        <v>0</v>
      </c>
      <c r="H51" s="22">
        <v>7853</v>
      </c>
      <c r="I51" s="22">
        <v>8039</v>
      </c>
      <c r="J51" s="22">
        <v>151339175.34999999</v>
      </c>
      <c r="K51" s="22">
        <f t="shared" si="6"/>
        <v>9490</v>
      </c>
      <c r="L51" s="22">
        <f t="shared" si="7"/>
        <v>27494</v>
      </c>
      <c r="M51" s="22">
        <f t="shared" si="8"/>
        <v>151339175.34999999</v>
      </c>
    </row>
    <row r="52" spans="1:13" x14ac:dyDescent="0.25">
      <c r="A52" s="21" t="s">
        <v>17</v>
      </c>
      <c r="B52" s="22">
        <v>1384</v>
      </c>
      <c r="C52" s="22">
        <v>5253</v>
      </c>
      <c r="D52" s="22">
        <v>0</v>
      </c>
      <c r="E52" s="22">
        <v>1256</v>
      </c>
      <c r="F52" s="22">
        <v>35403</v>
      </c>
      <c r="G52" s="22">
        <v>0</v>
      </c>
      <c r="H52" s="22">
        <v>1724</v>
      </c>
      <c r="I52" s="22">
        <v>1727</v>
      </c>
      <c r="J52" s="22">
        <v>27955184.18</v>
      </c>
      <c r="K52" s="22">
        <f t="shared" si="6"/>
        <v>4364</v>
      </c>
      <c r="L52" s="22">
        <f t="shared" si="7"/>
        <v>42383</v>
      </c>
      <c r="M52" s="22">
        <f t="shared" si="8"/>
        <v>27955184.18</v>
      </c>
    </row>
    <row r="53" spans="1:13" x14ac:dyDescent="0.25">
      <c r="A53" s="21" t="s">
        <v>18</v>
      </c>
      <c r="B53" s="22">
        <v>359</v>
      </c>
      <c r="C53" s="22">
        <v>1195</v>
      </c>
      <c r="D53" s="22">
        <v>0</v>
      </c>
      <c r="E53" s="22">
        <v>29</v>
      </c>
      <c r="F53" s="22">
        <v>1384</v>
      </c>
      <c r="G53" s="22">
        <v>0</v>
      </c>
      <c r="H53" s="22">
        <v>250</v>
      </c>
      <c r="I53" s="22">
        <v>249</v>
      </c>
      <c r="J53" s="22">
        <v>3347290.7500000005</v>
      </c>
      <c r="K53" s="22">
        <f t="shared" si="6"/>
        <v>638</v>
      </c>
      <c r="L53" s="22">
        <f t="shared" si="7"/>
        <v>2828</v>
      </c>
      <c r="M53" s="22">
        <f t="shared" si="8"/>
        <v>3347290.7500000005</v>
      </c>
    </row>
    <row r="54" spans="1:13" x14ac:dyDescent="0.25">
      <c r="A54" s="21" t="s">
        <v>19</v>
      </c>
      <c r="B54" s="22">
        <v>88</v>
      </c>
      <c r="C54" s="22">
        <v>209</v>
      </c>
      <c r="D54" s="22">
        <v>0</v>
      </c>
      <c r="E54" s="22">
        <v>0</v>
      </c>
      <c r="F54" s="22">
        <v>0</v>
      </c>
      <c r="G54" s="22">
        <v>0</v>
      </c>
      <c r="H54" s="22">
        <v>54</v>
      </c>
      <c r="I54" s="22">
        <v>54</v>
      </c>
      <c r="J54" s="22">
        <v>826694</v>
      </c>
      <c r="K54" s="22">
        <f t="shared" si="6"/>
        <v>142</v>
      </c>
      <c r="L54" s="22">
        <f t="shared" si="7"/>
        <v>263</v>
      </c>
      <c r="M54" s="22">
        <f t="shared" si="8"/>
        <v>826694</v>
      </c>
    </row>
    <row r="55" spans="1:13" x14ac:dyDescent="0.25">
      <c r="A55" s="21" t="s">
        <v>21</v>
      </c>
      <c r="B55" s="22">
        <v>7202</v>
      </c>
      <c r="C55" s="22">
        <v>26274</v>
      </c>
      <c r="D55" s="22">
        <v>0</v>
      </c>
      <c r="E55" s="22">
        <v>176</v>
      </c>
      <c r="F55" s="22">
        <v>7533</v>
      </c>
      <c r="G55" s="22">
        <v>0</v>
      </c>
      <c r="H55" s="22">
        <v>941</v>
      </c>
      <c r="I55" s="22">
        <v>943</v>
      </c>
      <c r="J55" s="22">
        <v>16829724.759999998</v>
      </c>
      <c r="K55" s="22">
        <f t="shared" si="6"/>
        <v>8319</v>
      </c>
      <c r="L55" s="22">
        <f t="shared" si="7"/>
        <v>34750</v>
      </c>
      <c r="M55" s="22">
        <f t="shared" si="8"/>
        <v>16829724.759999998</v>
      </c>
    </row>
    <row r="56" spans="1:13" x14ac:dyDescent="0.25">
      <c r="A56" s="21" t="s">
        <v>20</v>
      </c>
      <c r="B56" s="22">
        <v>990</v>
      </c>
      <c r="C56" s="22">
        <v>3739</v>
      </c>
      <c r="D56" s="22">
        <v>0</v>
      </c>
      <c r="E56" s="22">
        <v>9</v>
      </c>
      <c r="F56" s="22">
        <v>118</v>
      </c>
      <c r="G56" s="22">
        <v>0</v>
      </c>
      <c r="H56" s="22">
        <v>0</v>
      </c>
      <c r="I56" s="22">
        <v>0</v>
      </c>
      <c r="J56" s="22">
        <v>0</v>
      </c>
      <c r="K56" s="22">
        <f t="shared" si="6"/>
        <v>999</v>
      </c>
      <c r="L56" s="22">
        <f t="shared" si="7"/>
        <v>3857</v>
      </c>
      <c r="M56" s="22">
        <f t="shared" si="8"/>
        <v>0</v>
      </c>
    </row>
    <row r="57" spans="1:13" x14ac:dyDescent="0.25">
      <c r="A57" s="21" t="s">
        <v>22</v>
      </c>
      <c r="B57" s="22">
        <v>1348</v>
      </c>
      <c r="C57" s="22">
        <v>4688</v>
      </c>
      <c r="D57" s="22">
        <v>0</v>
      </c>
      <c r="E57" s="22">
        <v>7</v>
      </c>
      <c r="F57" s="22">
        <v>189</v>
      </c>
      <c r="G57" s="22">
        <v>0</v>
      </c>
      <c r="H57" s="22">
        <v>0</v>
      </c>
      <c r="I57" s="22">
        <v>0</v>
      </c>
      <c r="J57" s="22">
        <v>0</v>
      </c>
      <c r="K57" s="22">
        <f t="shared" si="6"/>
        <v>1355</v>
      </c>
      <c r="L57" s="22">
        <f t="shared" si="7"/>
        <v>4877</v>
      </c>
      <c r="M57" s="22">
        <f t="shared" si="8"/>
        <v>0</v>
      </c>
    </row>
    <row r="58" spans="1:13" x14ac:dyDescent="0.25">
      <c r="A58" s="21" t="s">
        <v>23</v>
      </c>
      <c r="B58" s="22">
        <v>220</v>
      </c>
      <c r="C58" s="22">
        <v>779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6"/>
        <v>220</v>
      </c>
      <c r="L58" s="22">
        <f t="shared" si="7"/>
        <v>779</v>
      </c>
      <c r="M58" s="22">
        <f t="shared" si="8"/>
        <v>0</v>
      </c>
    </row>
    <row r="59" spans="1:13" x14ac:dyDescent="0.25">
      <c r="A59" s="21" t="s">
        <v>24</v>
      </c>
      <c r="B59" s="22">
        <v>5303</v>
      </c>
      <c r="C59" s="22">
        <v>19701</v>
      </c>
      <c r="D59" s="22">
        <v>0</v>
      </c>
      <c r="E59" s="22">
        <v>30</v>
      </c>
      <c r="F59" s="22">
        <v>816</v>
      </c>
      <c r="G59" s="22">
        <v>0</v>
      </c>
      <c r="H59" s="22">
        <v>0</v>
      </c>
      <c r="I59" s="22">
        <v>0</v>
      </c>
      <c r="J59" s="22">
        <v>0</v>
      </c>
      <c r="K59" s="22">
        <f t="shared" si="6"/>
        <v>5333</v>
      </c>
      <c r="L59" s="22">
        <f t="shared" si="7"/>
        <v>20517</v>
      </c>
      <c r="M59" s="22">
        <f t="shared" si="8"/>
        <v>0</v>
      </c>
    </row>
    <row r="60" spans="1:13" x14ac:dyDescent="0.25">
      <c r="A60" s="21" t="s">
        <v>25</v>
      </c>
      <c r="B60" s="22">
        <v>62928</v>
      </c>
      <c r="C60" s="22">
        <v>218146</v>
      </c>
      <c r="D60" s="22">
        <v>0</v>
      </c>
      <c r="E60" s="22">
        <v>1984</v>
      </c>
      <c r="F60" s="22">
        <v>76896</v>
      </c>
      <c r="G60" s="22">
        <v>0</v>
      </c>
      <c r="H60" s="22">
        <v>11882</v>
      </c>
      <c r="I60" s="22">
        <v>12362</v>
      </c>
      <c r="J60" s="22">
        <v>98632058.019999981</v>
      </c>
      <c r="K60" s="22">
        <f t="shared" si="6"/>
        <v>76794</v>
      </c>
      <c r="L60" s="22">
        <f t="shared" si="7"/>
        <v>307404</v>
      </c>
      <c r="M60" s="22">
        <f t="shared" si="8"/>
        <v>98632058.019999981</v>
      </c>
    </row>
    <row r="61" spans="1:13" x14ac:dyDescent="0.25">
      <c r="A61" s="21" t="s">
        <v>26</v>
      </c>
      <c r="B61" s="22">
        <v>203</v>
      </c>
      <c r="C61" s="22">
        <v>627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f t="shared" si="6"/>
        <v>203</v>
      </c>
      <c r="L61" s="22">
        <f t="shared" si="7"/>
        <v>627</v>
      </c>
      <c r="M61" s="22">
        <f t="shared" si="8"/>
        <v>0</v>
      </c>
    </row>
    <row r="62" spans="1:13" x14ac:dyDescent="0.25">
      <c r="A62" s="21" t="s">
        <v>27</v>
      </c>
      <c r="B62" s="22">
        <v>5186</v>
      </c>
      <c r="C62" s="22">
        <v>17354</v>
      </c>
      <c r="D62" s="22">
        <v>0</v>
      </c>
      <c r="E62" s="22">
        <v>31</v>
      </c>
      <c r="F62" s="22">
        <v>800</v>
      </c>
      <c r="G62" s="22">
        <v>0</v>
      </c>
      <c r="H62" s="22">
        <v>0</v>
      </c>
      <c r="I62" s="22">
        <v>0</v>
      </c>
      <c r="J62" s="22">
        <v>0</v>
      </c>
      <c r="K62" s="22">
        <f t="shared" si="6"/>
        <v>5217</v>
      </c>
      <c r="L62" s="22">
        <f t="shared" si="7"/>
        <v>18154</v>
      </c>
      <c r="M62" s="22">
        <f t="shared" si="8"/>
        <v>0</v>
      </c>
    </row>
    <row r="63" spans="1:13" x14ac:dyDescent="0.25">
      <c r="A63" s="21" t="s">
        <v>28</v>
      </c>
      <c r="B63" s="22">
        <v>3727</v>
      </c>
      <c r="C63" s="22">
        <v>12523</v>
      </c>
      <c r="D63" s="22">
        <v>0</v>
      </c>
      <c r="E63" s="22">
        <v>3</v>
      </c>
      <c r="F63" s="22">
        <v>38</v>
      </c>
      <c r="G63" s="22">
        <v>0</v>
      </c>
      <c r="H63" s="22">
        <v>0</v>
      </c>
      <c r="I63" s="22">
        <v>0</v>
      </c>
      <c r="J63" s="22">
        <v>0</v>
      </c>
      <c r="K63" s="22">
        <f t="shared" si="6"/>
        <v>3730</v>
      </c>
      <c r="L63" s="22">
        <f t="shared" si="7"/>
        <v>12561</v>
      </c>
      <c r="M63" s="22">
        <f t="shared" si="8"/>
        <v>0</v>
      </c>
    </row>
    <row r="64" spans="1:13" x14ac:dyDescent="0.25">
      <c r="A64" s="21" t="s">
        <v>29</v>
      </c>
      <c r="B64" s="22">
        <v>9404</v>
      </c>
      <c r="C64" s="22">
        <v>32238</v>
      </c>
      <c r="D64" s="22">
        <v>0</v>
      </c>
      <c r="E64" s="22">
        <v>176</v>
      </c>
      <c r="F64" s="22">
        <v>9578</v>
      </c>
      <c r="G64" s="22">
        <v>0</v>
      </c>
      <c r="H64" s="22">
        <v>1504</v>
      </c>
      <c r="I64" s="22">
        <v>1510</v>
      </c>
      <c r="J64" s="22">
        <v>8033360</v>
      </c>
      <c r="K64" s="22">
        <f t="shared" si="6"/>
        <v>11084</v>
      </c>
      <c r="L64" s="22">
        <f t="shared" si="7"/>
        <v>43326</v>
      </c>
      <c r="M64" s="22">
        <f t="shared" si="8"/>
        <v>8033360</v>
      </c>
    </row>
    <row r="65" spans="1:13" x14ac:dyDescent="0.25">
      <c r="A65" s="21" t="s">
        <v>30</v>
      </c>
      <c r="B65" s="22">
        <v>11498</v>
      </c>
      <c r="C65" s="22">
        <v>39571</v>
      </c>
      <c r="D65" s="22">
        <v>0</v>
      </c>
      <c r="E65" s="22">
        <v>251</v>
      </c>
      <c r="F65" s="22">
        <v>4684</v>
      </c>
      <c r="G65" s="22">
        <v>0</v>
      </c>
      <c r="H65" s="22">
        <v>0</v>
      </c>
      <c r="I65" s="22">
        <v>0</v>
      </c>
      <c r="J65" s="22">
        <v>0</v>
      </c>
      <c r="K65" s="22">
        <f t="shared" si="6"/>
        <v>11749</v>
      </c>
      <c r="L65" s="22">
        <f t="shared" si="7"/>
        <v>44255</v>
      </c>
      <c r="M65" s="22">
        <f t="shared" si="8"/>
        <v>0</v>
      </c>
    </row>
    <row r="66" spans="1:13" x14ac:dyDescent="0.25">
      <c r="A66" s="21" t="s">
        <v>46</v>
      </c>
      <c r="B66" s="22">
        <v>479</v>
      </c>
      <c r="C66" s="22">
        <v>1733</v>
      </c>
      <c r="D66" s="22">
        <v>0</v>
      </c>
      <c r="E66" s="22">
        <v>3</v>
      </c>
      <c r="F66" s="22">
        <v>37</v>
      </c>
      <c r="G66" s="22">
        <v>0</v>
      </c>
      <c r="H66" s="22">
        <v>0</v>
      </c>
      <c r="I66" s="22">
        <v>0</v>
      </c>
      <c r="J66" s="22">
        <v>0</v>
      </c>
      <c r="K66" s="22">
        <f t="shared" si="6"/>
        <v>482</v>
      </c>
      <c r="L66" s="22">
        <f t="shared" si="7"/>
        <v>1770</v>
      </c>
      <c r="M66" s="22">
        <f t="shared" si="8"/>
        <v>0</v>
      </c>
    </row>
    <row r="67" spans="1:13" x14ac:dyDescent="0.25">
      <c r="A67" s="21" t="s">
        <v>31</v>
      </c>
      <c r="B67" s="22">
        <v>24332</v>
      </c>
      <c r="C67" s="22">
        <v>80365</v>
      </c>
      <c r="D67" s="22">
        <v>0</v>
      </c>
      <c r="E67" s="22">
        <v>597</v>
      </c>
      <c r="F67" s="22">
        <v>20720</v>
      </c>
      <c r="G67" s="22">
        <v>0</v>
      </c>
      <c r="H67" s="22">
        <v>1587</v>
      </c>
      <c r="I67" s="22">
        <v>1886</v>
      </c>
      <c r="J67" s="22">
        <v>22140404</v>
      </c>
      <c r="K67" s="22">
        <f t="shared" si="6"/>
        <v>26516</v>
      </c>
      <c r="L67" s="22">
        <f t="shared" si="7"/>
        <v>102971</v>
      </c>
      <c r="M67" s="22">
        <f t="shared" si="8"/>
        <v>22140404</v>
      </c>
    </row>
    <row r="68" spans="1:13" x14ac:dyDescent="0.25">
      <c r="A68" s="21" t="s">
        <v>32</v>
      </c>
      <c r="B68" s="22">
        <v>1488</v>
      </c>
      <c r="C68" s="22">
        <v>5269</v>
      </c>
      <c r="D68" s="22">
        <v>0</v>
      </c>
      <c r="E68" s="22">
        <v>32</v>
      </c>
      <c r="F68" s="22">
        <v>554</v>
      </c>
      <c r="G68" s="22">
        <v>0</v>
      </c>
      <c r="H68" s="22">
        <v>0</v>
      </c>
      <c r="I68" s="22">
        <v>0</v>
      </c>
      <c r="J68" s="22">
        <v>0</v>
      </c>
      <c r="K68" s="22">
        <f t="shared" si="6"/>
        <v>1520</v>
      </c>
      <c r="L68" s="22">
        <f t="shared" si="7"/>
        <v>5823</v>
      </c>
      <c r="M68" s="22">
        <f t="shared" si="8"/>
        <v>0</v>
      </c>
    </row>
    <row r="69" spans="1:13" x14ac:dyDescent="0.25">
      <c r="A69" s="21" t="s">
        <v>33</v>
      </c>
      <c r="B69" s="22">
        <v>508</v>
      </c>
      <c r="C69" s="22">
        <v>1633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f t="shared" si="6"/>
        <v>508</v>
      </c>
      <c r="L69" s="22">
        <f t="shared" si="7"/>
        <v>1633</v>
      </c>
      <c r="M69" s="22">
        <f t="shared" si="8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22">
        <v>0</v>
      </c>
      <c r="E70" s="22">
        <v>112</v>
      </c>
      <c r="F70" s="22">
        <v>2226</v>
      </c>
      <c r="G70" s="22">
        <v>0</v>
      </c>
      <c r="H70" s="22">
        <v>34</v>
      </c>
      <c r="I70" s="22">
        <v>68</v>
      </c>
      <c r="J70" s="22">
        <v>0</v>
      </c>
      <c r="K70" s="22">
        <f t="shared" si="6"/>
        <v>146</v>
      </c>
      <c r="L70" s="22">
        <f t="shared" si="7"/>
        <v>2294</v>
      </c>
      <c r="M70" s="22">
        <f t="shared" si="8"/>
        <v>0</v>
      </c>
    </row>
    <row r="71" spans="1:13" x14ac:dyDescent="0.25">
      <c r="A71" s="21" t="s">
        <v>35</v>
      </c>
      <c r="B71" s="22">
        <v>4120</v>
      </c>
      <c r="C71" s="22">
        <v>14255</v>
      </c>
      <c r="D71" s="22">
        <v>0</v>
      </c>
      <c r="E71" s="22">
        <v>65</v>
      </c>
      <c r="F71" s="22">
        <v>1051</v>
      </c>
      <c r="G71" s="22">
        <v>0</v>
      </c>
      <c r="H71" s="22">
        <v>10</v>
      </c>
      <c r="I71" s="22">
        <v>11</v>
      </c>
      <c r="J71" s="22">
        <v>1366</v>
      </c>
      <c r="K71" s="22">
        <f t="shared" si="6"/>
        <v>4195</v>
      </c>
      <c r="L71" s="22">
        <f t="shared" si="7"/>
        <v>15317</v>
      </c>
      <c r="M71" s="22">
        <f t="shared" si="8"/>
        <v>1366</v>
      </c>
    </row>
    <row r="72" spans="1:13" x14ac:dyDescent="0.25">
      <c r="A72" s="21" t="s">
        <v>56</v>
      </c>
      <c r="B72" s="22">
        <v>1094</v>
      </c>
      <c r="C72" s="22">
        <v>3348</v>
      </c>
      <c r="D72" s="22">
        <v>0</v>
      </c>
      <c r="E72" s="22">
        <v>4</v>
      </c>
      <c r="F72" s="22">
        <v>38</v>
      </c>
      <c r="G72" s="22">
        <v>0</v>
      </c>
      <c r="H72" s="22">
        <v>0</v>
      </c>
      <c r="I72" s="22">
        <v>0</v>
      </c>
      <c r="J72" s="22">
        <v>0</v>
      </c>
      <c r="K72" s="22">
        <f t="shared" si="6"/>
        <v>1098</v>
      </c>
      <c r="L72" s="22">
        <f t="shared" si="7"/>
        <v>3386</v>
      </c>
      <c r="M72" s="22">
        <f t="shared" si="8"/>
        <v>0</v>
      </c>
    </row>
    <row r="73" spans="1:13" x14ac:dyDescent="0.25">
      <c r="A73" s="21" t="s">
        <v>55</v>
      </c>
      <c r="B73" s="22">
        <v>47</v>
      </c>
      <c r="C73" s="22">
        <v>139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f t="shared" si="6"/>
        <v>47</v>
      </c>
      <c r="L73" s="22">
        <f t="shared" si="7"/>
        <v>139</v>
      </c>
      <c r="M73" s="22">
        <f t="shared" si="8"/>
        <v>0</v>
      </c>
    </row>
    <row r="74" spans="1:13" x14ac:dyDescent="0.25">
      <c r="A74" s="21" t="s">
        <v>36</v>
      </c>
      <c r="B74" s="22">
        <v>918</v>
      </c>
      <c r="C74" s="22">
        <v>3026</v>
      </c>
      <c r="D74" s="22">
        <v>0</v>
      </c>
      <c r="E74" s="22">
        <v>29</v>
      </c>
      <c r="F74" s="22">
        <v>1093</v>
      </c>
      <c r="G74" s="22">
        <v>0</v>
      </c>
      <c r="H74" s="22">
        <v>38</v>
      </c>
      <c r="I74" s="22">
        <v>48</v>
      </c>
      <c r="J74" s="22">
        <v>125070</v>
      </c>
      <c r="K74" s="22">
        <f t="shared" si="6"/>
        <v>985</v>
      </c>
      <c r="L74" s="22">
        <f t="shared" si="7"/>
        <v>4167</v>
      </c>
      <c r="M74" s="22">
        <f t="shared" si="8"/>
        <v>125070</v>
      </c>
    </row>
    <row r="75" spans="1:13" x14ac:dyDescent="0.25">
      <c r="A75" s="21" t="s">
        <v>37</v>
      </c>
      <c r="B75" s="22">
        <v>7337</v>
      </c>
      <c r="C75" s="22">
        <v>21856</v>
      </c>
      <c r="D75" s="22">
        <v>0</v>
      </c>
      <c r="E75" s="22">
        <v>45</v>
      </c>
      <c r="F75" s="22">
        <v>504</v>
      </c>
      <c r="G75" s="22">
        <v>0</v>
      </c>
      <c r="H75" s="22">
        <v>48</v>
      </c>
      <c r="I75" s="22">
        <v>54</v>
      </c>
      <c r="J75" s="22">
        <v>505671</v>
      </c>
      <c r="K75" s="22">
        <f t="shared" si="6"/>
        <v>7430</v>
      </c>
      <c r="L75" s="22">
        <f t="shared" si="7"/>
        <v>22414</v>
      </c>
      <c r="M75" s="22">
        <f t="shared" si="8"/>
        <v>505671</v>
      </c>
    </row>
    <row r="76" spans="1:13" x14ac:dyDescent="0.25">
      <c r="A76" s="21" t="s">
        <v>38</v>
      </c>
      <c r="B76" s="22">
        <v>1772</v>
      </c>
      <c r="C76" s="22">
        <v>5794</v>
      </c>
      <c r="D76" s="22">
        <v>0</v>
      </c>
      <c r="E76" s="22">
        <v>9</v>
      </c>
      <c r="F76" s="22">
        <v>131</v>
      </c>
      <c r="G76" s="22">
        <v>0</v>
      </c>
      <c r="H76" s="22">
        <v>557</v>
      </c>
      <c r="I76" s="22">
        <v>616</v>
      </c>
      <c r="J76" s="22">
        <v>3342075</v>
      </c>
      <c r="K76" s="22">
        <f t="shared" si="6"/>
        <v>2338</v>
      </c>
      <c r="L76" s="22">
        <f t="shared" si="7"/>
        <v>6541</v>
      </c>
      <c r="M76" s="22">
        <f t="shared" si="8"/>
        <v>3342075</v>
      </c>
    </row>
    <row r="77" spans="1:13" x14ac:dyDescent="0.25">
      <c r="A77" s="21" t="s">
        <v>54</v>
      </c>
      <c r="B77" s="22">
        <v>35</v>
      </c>
      <c r="C77" s="22">
        <v>129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f t="shared" si="6"/>
        <v>35</v>
      </c>
      <c r="L77" s="22">
        <f t="shared" si="7"/>
        <v>129</v>
      </c>
      <c r="M77" s="22">
        <f t="shared" si="8"/>
        <v>0</v>
      </c>
    </row>
    <row r="78" spans="1:13" x14ac:dyDescent="0.25">
      <c r="A78" s="21" t="s">
        <v>47</v>
      </c>
      <c r="B78" s="22">
        <v>35</v>
      </c>
      <c r="C78" s="22">
        <v>73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f t="shared" si="6"/>
        <v>35</v>
      </c>
      <c r="L78" s="22">
        <f t="shared" si="7"/>
        <v>73</v>
      </c>
      <c r="M78" s="22">
        <f t="shared" si="8"/>
        <v>0</v>
      </c>
    </row>
    <row r="79" spans="1:13" x14ac:dyDescent="0.25">
      <c r="A79" s="21" t="s">
        <v>53</v>
      </c>
      <c r="B79" s="22">
        <v>470</v>
      </c>
      <c r="C79" s="22">
        <v>1406</v>
      </c>
      <c r="D79" s="22">
        <v>0</v>
      </c>
      <c r="E79" s="22">
        <v>1</v>
      </c>
      <c r="F79" s="22">
        <v>16</v>
      </c>
      <c r="G79" s="22">
        <v>0</v>
      </c>
      <c r="H79" s="22">
        <v>0</v>
      </c>
      <c r="I79" s="22">
        <v>0</v>
      </c>
      <c r="J79" s="22">
        <v>0</v>
      </c>
      <c r="K79" s="22">
        <f t="shared" si="6"/>
        <v>471</v>
      </c>
      <c r="L79" s="22">
        <f t="shared" si="7"/>
        <v>1422</v>
      </c>
      <c r="M79" s="22">
        <f t="shared" si="8"/>
        <v>0</v>
      </c>
    </row>
    <row r="80" spans="1:13" x14ac:dyDescent="0.25">
      <c r="A80" s="21" t="s">
        <v>48</v>
      </c>
      <c r="B80" s="22">
        <v>198</v>
      </c>
      <c r="C80" s="22">
        <v>901</v>
      </c>
      <c r="D80" s="22">
        <v>0</v>
      </c>
      <c r="E80" s="22">
        <v>5</v>
      </c>
      <c r="F80" s="22">
        <v>33</v>
      </c>
      <c r="G80" s="22">
        <v>0</v>
      </c>
      <c r="H80" s="22">
        <v>0</v>
      </c>
      <c r="I80" s="22">
        <v>0</v>
      </c>
      <c r="J80" s="22">
        <v>0</v>
      </c>
      <c r="K80" s="22">
        <f t="shared" si="6"/>
        <v>203</v>
      </c>
      <c r="L80" s="22">
        <f t="shared" si="7"/>
        <v>934</v>
      </c>
      <c r="M80" s="22">
        <f t="shared" si="8"/>
        <v>0</v>
      </c>
    </row>
    <row r="81" spans="1:13" x14ac:dyDescent="0.25">
      <c r="A81" s="21" t="s">
        <v>49</v>
      </c>
      <c r="B81" s="22">
        <v>239</v>
      </c>
      <c r="C81" s="22">
        <v>767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f t="shared" si="6"/>
        <v>239</v>
      </c>
      <c r="L81" s="22">
        <f t="shared" si="7"/>
        <v>767</v>
      </c>
      <c r="M81" s="22">
        <f t="shared" si="8"/>
        <v>0</v>
      </c>
    </row>
    <row r="82" spans="1:13" x14ac:dyDescent="0.25">
      <c r="A82" s="21" t="s">
        <v>50</v>
      </c>
      <c r="B82" s="22">
        <v>285</v>
      </c>
      <c r="C82" s="22">
        <v>934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f t="shared" si="6"/>
        <v>285</v>
      </c>
      <c r="L82" s="22">
        <f t="shared" si="7"/>
        <v>934</v>
      </c>
      <c r="M82" s="22">
        <f t="shared" si="8"/>
        <v>0</v>
      </c>
    </row>
    <row r="83" spans="1:13" x14ac:dyDescent="0.25">
      <c r="A83" s="21" t="s">
        <v>39</v>
      </c>
      <c r="B83" s="22">
        <v>8103</v>
      </c>
      <c r="C83" s="22">
        <v>23187</v>
      </c>
      <c r="D83" s="22">
        <v>0</v>
      </c>
      <c r="E83" s="22">
        <v>145</v>
      </c>
      <c r="F83" s="22">
        <v>3285</v>
      </c>
      <c r="G83" s="22">
        <v>0</v>
      </c>
      <c r="H83" s="22">
        <v>20</v>
      </c>
      <c r="I83" s="22">
        <v>28</v>
      </c>
      <c r="J83" s="22">
        <v>59714</v>
      </c>
      <c r="K83" s="22">
        <f t="shared" si="6"/>
        <v>8268</v>
      </c>
      <c r="L83" s="22">
        <f t="shared" si="7"/>
        <v>26500</v>
      </c>
      <c r="M83" s="22">
        <f t="shared" si="8"/>
        <v>59714</v>
      </c>
    </row>
    <row r="84" spans="1:13" x14ac:dyDescent="0.25">
      <c r="A84" s="21" t="s">
        <v>40</v>
      </c>
      <c r="B84" s="22">
        <v>15816</v>
      </c>
      <c r="C84" s="22">
        <v>50941</v>
      </c>
      <c r="D84" s="22">
        <v>0</v>
      </c>
      <c r="E84" s="22">
        <v>224</v>
      </c>
      <c r="F84" s="22">
        <v>7465</v>
      </c>
      <c r="G84" s="22">
        <v>0</v>
      </c>
      <c r="H84" s="22">
        <v>3277</v>
      </c>
      <c r="I84" s="22">
        <v>3667</v>
      </c>
      <c r="J84" s="22">
        <v>30847980</v>
      </c>
      <c r="K84" s="22">
        <f t="shared" si="6"/>
        <v>19317</v>
      </c>
      <c r="L84" s="22">
        <f t="shared" si="7"/>
        <v>62073</v>
      </c>
      <c r="M84" s="22">
        <f t="shared" si="8"/>
        <v>30847980</v>
      </c>
    </row>
    <row r="85" spans="1:13" x14ac:dyDescent="0.25">
      <c r="A85" s="21" t="s">
        <v>41</v>
      </c>
      <c r="B85" s="22">
        <v>12126</v>
      </c>
      <c r="C85" s="22">
        <v>38098</v>
      </c>
      <c r="D85" s="22">
        <v>0</v>
      </c>
      <c r="E85" s="22">
        <v>237</v>
      </c>
      <c r="F85" s="22">
        <v>7242</v>
      </c>
      <c r="G85" s="22">
        <v>0</v>
      </c>
      <c r="H85" s="22">
        <v>2220</v>
      </c>
      <c r="I85" s="22">
        <v>2655</v>
      </c>
      <c r="J85" s="22">
        <v>25022422</v>
      </c>
      <c r="K85" s="22">
        <f t="shared" si="6"/>
        <v>14583</v>
      </c>
      <c r="L85" s="22">
        <f t="shared" si="7"/>
        <v>47995</v>
      </c>
      <c r="M85" s="22">
        <f t="shared" si="8"/>
        <v>25022422</v>
      </c>
    </row>
    <row r="86" spans="1:13" x14ac:dyDescent="0.25">
      <c r="A86" s="21" t="s">
        <v>51</v>
      </c>
      <c r="B86" s="22">
        <v>2368</v>
      </c>
      <c r="C86" s="22">
        <v>6953</v>
      </c>
      <c r="D86" s="22">
        <v>0</v>
      </c>
      <c r="E86" s="22">
        <v>19</v>
      </c>
      <c r="F86" s="22">
        <v>497</v>
      </c>
      <c r="G86" s="22">
        <v>0</v>
      </c>
      <c r="H86" s="22">
        <v>1</v>
      </c>
      <c r="I86" s="22">
        <v>2</v>
      </c>
      <c r="J86" s="22">
        <v>0</v>
      </c>
      <c r="K86" s="22">
        <f t="shared" si="6"/>
        <v>2388</v>
      </c>
      <c r="L86" s="22">
        <f t="shared" si="7"/>
        <v>7452</v>
      </c>
      <c r="M86" s="22">
        <f t="shared" si="8"/>
        <v>0</v>
      </c>
    </row>
    <row r="87" spans="1:13" x14ac:dyDescent="0.25">
      <c r="A87" s="21" t="s">
        <v>52</v>
      </c>
      <c r="B87" s="22">
        <v>137</v>
      </c>
      <c r="C87" s="22">
        <v>347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f t="shared" si="6"/>
        <v>137</v>
      </c>
      <c r="L87" s="22">
        <f t="shared" si="7"/>
        <v>347</v>
      </c>
      <c r="M87" s="22">
        <f t="shared" si="8"/>
        <v>0</v>
      </c>
    </row>
    <row r="88" spans="1:13" x14ac:dyDescent="0.25">
      <c r="A88" s="21" t="s">
        <v>42</v>
      </c>
      <c r="B88" s="22">
        <v>1938</v>
      </c>
      <c r="C88" s="22">
        <v>5580</v>
      </c>
      <c r="D88" s="22">
        <v>0</v>
      </c>
      <c r="E88" s="22">
        <v>812</v>
      </c>
      <c r="F88" s="22">
        <v>3506</v>
      </c>
      <c r="G88" s="22">
        <v>0</v>
      </c>
      <c r="H88" s="22">
        <v>0</v>
      </c>
      <c r="I88" s="22">
        <v>0</v>
      </c>
      <c r="J88" s="22">
        <v>0</v>
      </c>
      <c r="K88" s="22">
        <f t="shared" si="6"/>
        <v>2750</v>
      </c>
      <c r="L88" s="22">
        <f t="shared" si="7"/>
        <v>9086</v>
      </c>
      <c r="M88" s="22">
        <f t="shared" si="8"/>
        <v>0</v>
      </c>
    </row>
    <row r="89" spans="1:13" ht="15.75" thickBot="1" x14ac:dyDescent="0.3">
      <c r="A89" s="15" t="s">
        <v>13</v>
      </c>
      <c r="B89" s="17">
        <f>SUM(B7,B48)</f>
        <v>452329</v>
      </c>
      <c r="C89" s="17">
        <f t="shared" ref="C89:M89" si="9">SUM(C7,C48)</f>
        <v>1522266</v>
      </c>
      <c r="D89" s="17">
        <f t="shared" si="9"/>
        <v>0</v>
      </c>
      <c r="E89" s="17">
        <f t="shared" si="9"/>
        <v>56272</v>
      </c>
      <c r="F89" s="17">
        <f t="shared" si="9"/>
        <v>831843</v>
      </c>
      <c r="G89" s="17">
        <f t="shared" si="9"/>
        <v>0</v>
      </c>
      <c r="H89" s="17">
        <f t="shared" si="9"/>
        <v>69238</v>
      </c>
      <c r="I89" s="17">
        <f t="shared" si="9"/>
        <v>74257</v>
      </c>
      <c r="J89" s="17">
        <f t="shared" si="9"/>
        <v>920100855.66000009</v>
      </c>
      <c r="K89" s="17">
        <f t="shared" si="9"/>
        <v>577839</v>
      </c>
      <c r="L89" s="17">
        <f t="shared" si="9"/>
        <v>2428366</v>
      </c>
      <c r="M89" s="17">
        <f t="shared" si="9"/>
        <v>920100855.66000009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9" t="s">
        <v>4</v>
      </c>
      <c r="L92" s="9" t="s">
        <v>5</v>
      </c>
      <c r="M92" s="9" t="s">
        <v>6</v>
      </c>
    </row>
    <row r="93" spans="1:13" x14ac:dyDescent="0.25">
      <c r="A93" s="35"/>
      <c r="B93" s="8" t="s">
        <v>8</v>
      </c>
      <c r="C93" s="8" t="s">
        <v>9</v>
      </c>
      <c r="D93" s="8" t="s">
        <v>10</v>
      </c>
      <c r="E93" s="9" t="s">
        <v>8</v>
      </c>
      <c r="F93" s="9" t="s">
        <v>9</v>
      </c>
      <c r="G93" s="9" t="s">
        <v>10</v>
      </c>
      <c r="H93" s="8" t="s">
        <v>8</v>
      </c>
      <c r="I93" s="8" t="s">
        <v>9</v>
      </c>
      <c r="J93" s="8" t="s">
        <v>10</v>
      </c>
      <c r="K93" s="5"/>
      <c r="L93" s="5"/>
      <c r="M93" s="5"/>
    </row>
    <row r="94" spans="1:13" x14ac:dyDescent="0.25">
      <c r="A94" s="6" t="s">
        <v>11</v>
      </c>
      <c r="B94" s="12">
        <f>SUM(B95:B96)</f>
        <v>24542</v>
      </c>
      <c r="C94" s="12">
        <f t="shared" ref="C94:M94" si="10">SUM(C95:C96)</f>
        <v>74022</v>
      </c>
      <c r="D94" s="12">
        <f t="shared" si="10"/>
        <v>0</v>
      </c>
      <c r="E94" s="12">
        <f t="shared" si="10"/>
        <v>3395</v>
      </c>
      <c r="F94" s="12">
        <f t="shared" si="10"/>
        <v>116773</v>
      </c>
      <c r="G94" s="12">
        <f t="shared" si="10"/>
        <v>0</v>
      </c>
      <c r="H94" s="12">
        <f t="shared" si="10"/>
        <v>15340</v>
      </c>
      <c r="I94" s="12">
        <f t="shared" si="10"/>
        <v>19933</v>
      </c>
      <c r="J94" s="12">
        <f t="shared" si="10"/>
        <v>157303237</v>
      </c>
      <c r="K94" s="7">
        <f t="shared" si="10"/>
        <v>43277</v>
      </c>
      <c r="L94" s="7">
        <f t="shared" si="10"/>
        <v>210728</v>
      </c>
      <c r="M94" s="7">
        <f t="shared" si="10"/>
        <v>157303237</v>
      </c>
    </row>
    <row r="95" spans="1:13" x14ac:dyDescent="0.25">
      <c r="A95" s="1" t="s">
        <v>58</v>
      </c>
      <c r="B95" s="13">
        <v>12317</v>
      </c>
      <c r="C95" s="13">
        <v>37543</v>
      </c>
      <c r="D95" s="13"/>
      <c r="E95" s="13">
        <v>1845</v>
      </c>
      <c r="F95" s="13">
        <v>63161</v>
      </c>
      <c r="G95" s="13"/>
      <c r="H95" s="13">
        <v>10626</v>
      </c>
      <c r="I95" s="13">
        <v>13493</v>
      </c>
      <c r="J95" s="13">
        <v>125090623</v>
      </c>
      <c r="K95" s="14">
        <f t="shared" ref="K95:M96" si="11">+B95+E95+H95</f>
        <v>24788</v>
      </c>
      <c r="L95" s="14">
        <f t="shared" si="11"/>
        <v>114197</v>
      </c>
      <c r="M95" s="14">
        <f t="shared" si="11"/>
        <v>125090623</v>
      </c>
    </row>
    <row r="96" spans="1:13" x14ac:dyDescent="0.25">
      <c r="A96" s="1" t="s">
        <v>59</v>
      </c>
      <c r="B96" s="13">
        <v>12225</v>
      </c>
      <c r="C96" s="13">
        <v>36479</v>
      </c>
      <c r="D96" s="13"/>
      <c r="E96" s="13">
        <v>1550</v>
      </c>
      <c r="F96" s="13">
        <v>53612</v>
      </c>
      <c r="G96" s="13"/>
      <c r="H96" s="13">
        <v>4714</v>
      </c>
      <c r="I96" s="13">
        <v>6440</v>
      </c>
      <c r="J96" s="13">
        <v>32212614</v>
      </c>
      <c r="K96" s="14">
        <f t="shared" si="11"/>
        <v>18489</v>
      </c>
      <c r="L96" s="14">
        <f t="shared" si="11"/>
        <v>96531</v>
      </c>
      <c r="M96" s="14">
        <f t="shared" si="11"/>
        <v>32212614</v>
      </c>
    </row>
    <row r="97" spans="1:13" x14ac:dyDescent="0.25">
      <c r="A97" s="6" t="s">
        <v>12</v>
      </c>
      <c r="B97" s="12">
        <f>SUM(B98:B99)</f>
        <v>24542</v>
      </c>
      <c r="C97" s="12">
        <f t="shared" ref="C97:M97" si="12">SUM(C98:C99)</f>
        <v>74022</v>
      </c>
      <c r="D97" s="12">
        <f t="shared" si="12"/>
        <v>0</v>
      </c>
      <c r="E97" s="12">
        <f t="shared" si="12"/>
        <v>3395</v>
      </c>
      <c r="F97" s="12">
        <f t="shared" si="12"/>
        <v>116773</v>
      </c>
      <c r="G97" s="12">
        <f t="shared" si="12"/>
        <v>0</v>
      </c>
      <c r="H97" s="12">
        <f t="shared" si="12"/>
        <v>15340</v>
      </c>
      <c r="I97" s="12">
        <f t="shared" si="12"/>
        <v>19933</v>
      </c>
      <c r="J97" s="12">
        <f t="shared" si="12"/>
        <v>157303237</v>
      </c>
      <c r="K97" s="7">
        <f t="shared" si="12"/>
        <v>43277</v>
      </c>
      <c r="L97" s="7">
        <f t="shared" si="12"/>
        <v>210728</v>
      </c>
      <c r="M97" s="7">
        <f t="shared" si="12"/>
        <v>157303237</v>
      </c>
    </row>
    <row r="98" spans="1:13" x14ac:dyDescent="0.25">
      <c r="A98" s="1" t="s">
        <v>58</v>
      </c>
      <c r="B98" s="13">
        <v>12317</v>
      </c>
      <c r="C98" s="13">
        <v>37543</v>
      </c>
      <c r="D98" s="13"/>
      <c r="E98" s="13">
        <v>1845</v>
      </c>
      <c r="F98" s="13">
        <v>63161</v>
      </c>
      <c r="G98" s="13"/>
      <c r="H98" s="13">
        <v>10626</v>
      </c>
      <c r="I98" s="13">
        <v>13493</v>
      </c>
      <c r="J98" s="13">
        <v>125090623</v>
      </c>
      <c r="K98" s="14">
        <f t="shared" ref="K98:M99" si="13">+B98+E98+H98</f>
        <v>24788</v>
      </c>
      <c r="L98" s="14">
        <f t="shared" si="13"/>
        <v>114197</v>
      </c>
      <c r="M98" s="14">
        <f t="shared" si="13"/>
        <v>125090623</v>
      </c>
    </row>
    <row r="99" spans="1:13" x14ac:dyDescent="0.25">
      <c r="A99" s="1" t="s">
        <v>59</v>
      </c>
      <c r="B99" s="13">
        <v>12225</v>
      </c>
      <c r="C99" s="13">
        <v>36479</v>
      </c>
      <c r="D99" s="13"/>
      <c r="E99" s="13">
        <v>1550</v>
      </c>
      <c r="F99" s="13">
        <v>53612</v>
      </c>
      <c r="G99" s="13"/>
      <c r="H99" s="13">
        <v>4714</v>
      </c>
      <c r="I99" s="13">
        <v>6440</v>
      </c>
      <c r="J99" s="13">
        <v>32212614</v>
      </c>
      <c r="K99" s="14">
        <f t="shared" si="13"/>
        <v>18489</v>
      </c>
      <c r="L99" s="14">
        <f t="shared" si="13"/>
        <v>96531</v>
      </c>
      <c r="M99" s="14">
        <f t="shared" si="13"/>
        <v>32212614</v>
      </c>
    </row>
    <row r="100" spans="1:13" ht="15.75" thickBot="1" x14ac:dyDescent="0.3">
      <c r="A100" s="15" t="s">
        <v>13</v>
      </c>
      <c r="B100" s="16">
        <f>SUM(B94,B97)</f>
        <v>49084</v>
      </c>
      <c r="C100" s="16">
        <f t="shared" ref="C100:M100" si="14">SUM(C94,C97)</f>
        <v>148044</v>
      </c>
      <c r="D100" s="16">
        <f t="shared" si="14"/>
        <v>0</v>
      </c>
      <c r="E100" s="16">
        <f t="shared" si="14"/>
        <v>6790</v>
      </c>
      <c r="F100" s="16">
        <f t="shared" si="14"/>
        <v>233546</v>
      </c>
      <c r="G100" s="16">
        <f t="shared" si="14"/>
        <v>0</v>
      </c>
      <c r="H100" s="16">
        <f t="shared" si="14"/>
        <v>30680</v>
      </c>
      <c r="I100" s="16">
        <f t="shared" si="14"/>
        <v>39866</v>
      </c>
      <c r="J100" s="16">
        <f t="shared" si="14"/>
        <v>314606474</v>
      </c>
      <c r="K100" s="17">
        <f t="shared" si="14"/>
        <v>86554</v>
      </c>
      <c r="L100" s="17">
        <f t="shared" si="14"/>
        <v>421456</v>
      </c>
      <c r="M100" s="17">
        <f t="shared" si="14"/>
        <v>314606474</v>
      </c>
    </row>
  </sheetData>
  <mergeCells count="10">
    <mergeCell ref="B92:D92"/>
    <mergeCell ref="E92:G92"/>
    <mergeCell ref="H92:J92"/>
    <mergeCell ref="A92:A93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pageSetup paperSize="187" orientation="portrait" r:id="rId1"/>
  <ignoredErrors>
    <ignoredError sqref="K48:M48 K97:M9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7" topLeftCell="A74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6.28515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31" t="s">
        <v>4</v>
      </c>
      <c r="L5" s="31" t="s">
        <v>5</v>
      </c>
      <c r="M5" s="31" t="s">
        <v>6</v>
      </c>
    </row>
    <row r="6" spans="1:13" x14ac:dyDescent="0.25">
      <c r="A6" s="2" t="s">
        <v>7</v>
      </c>
      <c r="B6" s="30" t="s">
        <v>8</v>
      </c>
      <c r="C6" s="30" t="s">
        <v>9</v>
      </c>
      <c r="D6" s="30" t="s">
        <v>10</v>
      </c>
      <c r="E6" s="31" t="s">
        <v>8</v>
      </c>
      <c r="F6" s="31" t="s">
        <v>9</v>
      </c>
      <c r="G6" s="31" t="s">
        <v>10</v>
      </c>
      <c r="H6" s="30" t="s">
        <v>8</v>
      </c>
      <c r="I6" s="30" t="s">
        <v>9</v>
      </c>
      <c r="J6" s="30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104896</v>
      </c>
      <c r="C7" s="7">
        <f>SUM(C8:C47)</f>
        <v>305902</v>
      </c>
      <c r="D7" s="7">
        <f t="shared" ref="D7:H7" si="0">SUM(D8:D47)</f>
        <v>0</v>
      </c>
      <c r="E7" s="7">
        <f t="shared" si="0"/>
        <v>22300</v>
      </c>
      <c r="F7" s="7">
        <f t="shared" si="0"/>
        <v>302056</v>
      </c>
      <c r="G7" s="7">
        <f t="shared" si="0"/>
        <v>0</v>
      </c>
      <c r="H7" s="7">
        <f t="shared" si="0"/>
        <v>39859</v>
      </c>
      <c r="I7" s="7">
        <f>SUM(I8:I47)</f>
        <v>41278</v>
      </c>
      <c r="J7" s="7">
        <f>SUM(J8:J47)</f>
        <v>591364596.18000007</v>
      </c>
      <c r="K7" s="7">
        <f>SUM(K8:K47)</f>
        <v>167055</v>
      </c>
      <c r="L7" s="7">
        <f>SUM(L8:L47)</f>
        <v>649236</v>
      </c>
      <c r="M7" s="7">
        <f>SUM(M8:M47)</f>
        <v>591364596.18000007</v>
      </c>
    </row>
    <row r="8" spans="1:13" x14ac:dyDescent="0.25">
      <c r="A8" s="21" t="s">
        <v>14</v>
      </c>
      <c r="B8" s="22">
        <v>26</v>
      </c>
      <c r="C8" s="22">
        <v>74</v>
      </c>
      <c r="D8" s="1">
        <v>0</v>
      </c>
      <c r="E8" s="22">
        <v>0</v>
      </c>
      <c r="F8" s="22">
        <v>0</v>
      </c>
      <c r="G8" s="1">
        <v>0</v>
      </c>
      <c r="H8" s="22">
        <v>26</v>
      </c>
      <c r="I8" s="22">
        <v>27</v>
      </c>
      <c r="J8" s="22">
        <v>28060</v>
      </c>
      <c r="K8" s="22">
        <f>+B8+E8+H8</f>
        <v>52</v>
      </c>
      <c r="L8" s="22">
        <f>+C8+F8+I8</f>
        <v>101</v>
      </c>
      <c r="M8" s="22">
        <f>+D8+G8+J8</f>
        <v>28060</v>
      </c>
    </row>
    <row r="9" spans="1:13" x14ac:dyDescent="0.25">
      <c r="A9" s="21" t="s">
        <v>15</v>
      </c>
      <c r="B9" s="22">
        <v>29727</v>
      </c>
      <c r="C9" s="22">
        <v>94526</v>
      </c>
      <c r="D9" s="1">
        <v>0</v>
      </c>
      <c r="E9" s="22">
        <v>17445</v>
      </c>
      <c r="F9" s="22">
        <v>171037</v>
      </c>
      <c r="G9" s="1">
        <v>0</v>
      </c>
      <c r="H9" s="22">
        <v>2719</v>
      </c>
      <c r="I9" s="22">
        <v>2784</v>
      </c>
      <c r="J9" s="22">
        <v>32362964.140000004</v>
      </c>
      <c r="K9" s="22">
        <f t="shared" ref="K9:M47" si="1">+B9+E9+H9</f>
        <v>49891</v>
      </c>
      <c r="L9" s="22">
        <f t="shared" si="1"/>
        <v>268347</v>
      </c>
      <c r="M9" s="22">
        <f t="shared" si="1"/>
        <v>32362964.140000004</v>
      </c>
    </row>
    <row r="10" spans="1:13" x14ac:dyDescent="0.25">
      <c r="A10" s="21" t="s">
        <v>16</v>
      </c>
      <c r="B10" s="22">
        <v>591</v>
      </c>
      <c r="C10" s="22">
        <v>2136</v>
      </c>
      <c r="D10" s="1">
        <v>0</v>
      </c>
      <c r="E10" s="22">
        <v>316</v>
      </c>
      <c r="F10" s="22">
        <v>11636</v>
      </c>
      <c r="G10" s="1">
        <v>0</v>
      </c>
      <c r="H10" s="22">
        <v>8793</v>
      </c>
      <c r="I10" s="22">
        <v>9139</v>
      </c>
      <c r="J10" s="22">
        <v>82153274.580000013</v>
      </c>
      <c r="K10" s="22">
        <f t="shared" si="1"/>
        <v>9700</v>
      </c>
      <c r="L10" s="22">
        <f t="shared" si="1"/>
        <v>22911</v>
      </c>
      <c r="M10" s="22">
        <f t="shared" si="1"/>
        <v>82153274.580000013</v>
      </c>
    </row>
    <row r="11" spans="1:13" x14ac:dyDescent="0.25">
      <c r="A11" s="21" t="s">
        <v>17</v>
      </c>
      <c r="B11" s="22">
        <v>563</v>
      </c>
      <c r="C11" s="22">
        <v>1400</v>
      </c>
      <c r="D11" s="1">
        <v>0</v>
      </c>
      <c r="E11" s="22">
        <v>950</v>
      </c>
      <c r="F11" s="22">
        <v>24333</v>
      </c>
      <c r="G11" s="1">
        <v>0</v>
      </c>
      <c r="H11" s="22">
        <v>2253</v>
      </c>
      <c r="I11" s="22">
        <v>2264</v>
      </c>
      <c r="J11" s="22">
        <v>16023956.810000001</v>
      </c>
      <c r="K11" s="22">
        <f t="shared" si="1"/>
        <v>3766</v>
      </c>
      <c r="L11" s="22">
        <f t="shared" si="1"/>
        <v>27997</v>
      </c>
      <c r="M11" s="22">
        <f t="shared" si="1"/>
        <v>16023956.810000001</v>
      </c>
    </row>
    <row r="12" spans="1:13" x14ac:dyDescent="0.25">
      <c r="A12" s="21" t="s">
        <v>18</v>
      </c>
      <c r="B12" s="22">
        <v>392</v>
      </c>
      <c r="C12" s="22">
        <v>927</v>
      </c>
      <c r="D12" s="1">
        <v>0</v>
      </c>
      <c r="E12" s="22">
        <v>56</v>
      </c>
      <c r="F12" s="22">
        <v>1865</v>
      </c>
      <c r="G12" s="1">
        <v>0</v>
      </c>
      <c r="H12" s="22">
        <v>479</v>
      </c>
      <c r="I12" s="22">
        <v>486</v>
      </c>
      <c r="J12" s="22">
        <v>6168267.9399999995</v>
      </c>
      <c r="K12" s="22">
        <f t="shared" si="1"/>
        <v>927</v>
      </c>
      <c r="L12" s="22">
        <f t="shared" si="1"/>
        <v>3278</v>
      </c>
      <c r="M12" s="22">
        <f t="shared" si="1"/>
        <v>6168267.9399999995</v>
      </c>
    </row>
    <row r="13" spans="1:13" x14ac:dyDescent="0.25">
      <c r="A13" s="21" t="s">
        <v>19</v>
      </c>
      <c r="B13" s="22">
        <v>70</v>
      </c>
      <c r="C13" s="22">
        <v>142</v>
      </c>
      <c r="D13" s="1">
        <v>0</v>
      </c>
      <c r="E13" s="22">
        <v>1</v>
      </c>
      <c r="F13" s="22">
        <v>24</v>
      </c>
      <c r="G13" s="1">
        <v>0</v>
      </c>
      <c r="H13" s="22">
        <v>69</v>
      </c>
      <c r="I13" s="22">
        <v>69</v>
      </c>
      <c r="J13" s="22">
        <v>1153447.2</v>
      </c>
      <c r="K13" s="22">
        <f t="shared" si="1"/>
        <v>140</v>
      </c>
      <c r="L13" s="22">
        <f t="shared" si="1"/>
        <v>235</v>
      </c>
      <c r="M13" s="22">
        <f t="shared" si="1"/>
        <v>1153447.2</v>
      </c>
    </row>
    <row r="14" spans="1:13" x14ac:dyDescent="0.25">
      <c r="A14" s="21" t="s">
        <v>21</v>
      </c>
      <c r="B14" s="22">
        <v>1342</v>
      </c>
      <c r="C14" s="22">
        <v>3287</v>
      </c>
      <c r="D14" s="1">
        <v>0</v>
      </c>
      <c r="E14" s="22">
        <v>107</v>
      </c>
      <c r="F14" s="22">
        <v>2931</v>
      </c>
      <c r="G14" s="1">
        <v>0</v>
      </c>
      <c r="H14" s="22">
        <v>1425</v>
      </c>
      <c r="I14" s="22">
        <v>1576</v>
      </c>
      <c r="J14" s="22">
        <v>11472104.02</v>
      </c>
      <c r="K14" s="22">
        <f t="shared" si="1"/>
        <v>2874</v>
      </c>
      <c r="L14" s="22">
        <f t="shared" si="1"/>
        <v>7794</v>
      </c>
      <c r="M14" s="22">
        <f t="shared" si="1"/>
        <v>11472104.02</v>
      </c>
    </row>
    <row r="15" spans="1:13" x14ac:dyDescent="0.25">
      <c r="A15" s="21" t="s">
        <v>20</v>
      </c>
      <c r="B15" s="22">
        <v>79</v>
      </c>
      <c r="C15" s="22">
        <v>213</v>
      </c>
      <c r="D15" s="22">
        <v>0</v>
      </c>
      <c r="E15" s="22">
        <v>3</v>
      </c>
      <c r="F15" s="22">
        <v>39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82</v>
      </c>
      <c r="L15" s="22">
        <f t="shared" si="1"/>
        <v>252</v>
      </c>
      <c r="M15" s="22">
        <f t="shared" si="1"/>
        <v>0</v>
      </c>
    </row>
    <row r="16" spans="1:13" x14ac:dyDescent="0.25">
      <c r="A16" s="21" t="s">
        <v>22</v>
      </c>
      <c r="B16" s="22">
        <v>117</v>
      </c>
      <c r="C16" s="22">
        <v>281</v>
      </c>
      <c r="D16" s="22">
        <v>0</v>
      </c>
      <c r="E16" s="22">
        <v>8</v>
      </c>
      <c r="F16" s="22">
        <v>288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125</v>
      </c>
      <c r="L16" s="22">
        <f t="shared" si="1"/>
        <v>569</v>
      </c>
      <c r="M16" s="22">
        <f t="shared" si="1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1"/>
        <v>0</v>
      </c>
      <c r="M17" s="22">
        <f t="shared" si="1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1"/>
        <v>0</v>
      </c>
      <c r="M18" s="22">
        <f t="shared" si="1"/>
        <v>0</v>
      </c>
    </row>
    <row r="19" spans="1:13" x14ac:dyDescent="0.25">
      <c r="A19" s="21" t="s">
        <v>25</v>
      </c>
      <c r="B19" s="22">
        <v>19202</v>
      </c>
      <c r="C19" s="22">
        <v>55695</v>
      </c>
      <c r="D19" s="1">
        <v>0</v>
      </c>
      <c r="E19" s="22">
        <v>1227</v>
      </c>
      <c r="F19" s="22">
        <v>43212</v>
      </c>
      <c r="G19" s="1">
        <v>0</v>
      </c>
      <c r="H19" s="22">
        <v>12838</v>
      </c>
      <c r="I19" s="22">
        <v>13043</v>
      </c>
      <c r="J19" s="22">
        <v>274362388.81</v>
      </c>
      <c r="K19" s="22">
        <f t="shared" si="1"/>
        <v>33267</v>
      </c>
      <c r="L19" s="22">
        <f t="shared" si="1"/>
        <v>111950</v>
      </c>
      <c r="M19" s="22">
        <f t="shared" si="1"/>
        <v>274362388.81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1"/>
        <v>0</v>
      </c>
      <c r="M20" s="22">
        <f t="shared" si="1"/>
        <v>0</v>
      </c>
    </row>
    <row r="21" spans="1:13" x14ac:dyDescent="0.25">
      <c r="A21" s="21" t="s">
        <v>27</v>
      </c>
      <c r="B21" s="22">
        <v>1164</v>
      </c>
      <c r="C21" s="22">
        <v>3124</v>
      </c>
      <c r="D21" s="1">
        <v>0</v>
      </c>
      <c r="E21" s="22">
        <v>14</v>
      </c>
      <c r="F21" s="22">
        <v>317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1178</v>
      </c>
      <c r="L21" s="22">
        <f t="shared" si="1"/>
        <v>3441</v>
      </c>
      <c r="M21" s="22">
        <f t="shared" si="1"/>
        <v>0</v>
      </c>
    </row>
    <row r="22" spans="1:13" x14ac:dyDescent="0.25">
      <c r="A22" s="21" t="s">
        <v>28</v>
      </c>
      <c r="B22" s="22">
        <v>1119</v>
      </c>
      <c r="C22" s="22">
        <v>3150</v>
      </c>
      <c r="D22" s="1">
        <v>0</v>
      </c>
      <c r="E22" s="22">
        <v>1</v>
      </c>
      <c r="F22" s="22">
        <v>2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1120</v>
      </c>
      <c r="L22" s="22">
        <f t="shared" si="1"/>
        <v>3152</v>
      </c>
      <c r="M22" s="22">
        <f t="shared" si="1"/>
        <v>0</v>
      </c>
    </row>
    <row r="23" spans="1:13" x14ac:dyDescent="0.25">
      <c r="A23" s="21" t="s">
        <v>29</v>
      </c>
      <c r="B23" s="22">
        <v>4683</v>
      </c>
      <c r="C23" s="22">
        <v>14234</v>
      </c>
      <c r="D23" s="1">
        <v>0</v>
      </c>
      <c r="E23" s="22">
        <v>127</v>
      </c>
      <c r="F23" s="22">
        <v>6060</v>
      </c>
      <c r="G23" s="1">
        <v>0</v>
      </c>
      <c r="H23" s="22">
        <v>1529</v>
      </c>
      <c r="I23" s="22">
        <v>1530</v>
      </c>
      <c r="J23" s="22">
        <v>36298559.289999999</v>
      </c>
      <c r="K23" s="22">
        <f t="shared" si="1"/>
        <v>6339</v>
      </c>
      <c r="L23" s="22">
        <f t="shared" si="1"/>
        <v>21824</v>
      </c>
      <c r="M23" s="22">
        <f t="shared" si="1"/>
        <v>36298559.289999999</v>
      </c>
    </row>
    <row r="24" spans="1:13" x14ac:dyDescent="0.25">
      <c r="A24" s="21" t="s">
        <v>30</v>
      </c>
      <c r="B24" s="22">
        <v>4057</v>
      </c>
      <c r="C24" s="22">
        <v>11888</v>
      </c>
      <c r="D24" s="1">
        <v>0</v>
      </c>
      <c r="E24" s="22">
        <v>127</v>
      </c>
      <c r="F24" s="22">
        <v>2935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4184</v>
      </c>
      <c r="L24" s="22">
        <f t="shared" si="1"/>
        <v>14823</v>
      </c>
      <c r="M24" s="22">
        <f t="shared" si="1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1"/>
        <v>0</v>
      </c>
      <c r="M25" s="22">
        <f t="shared" si="1"/>
        <v>0</v>
      </c>
    </row>
    <row r="26" spans="1:13" x14ac:dyDescent="0.25">
      <c r="A26" s="21" t="s">
        <v>31</v>
      </c>
      <c r="B26" s="22">
        <v>11227</v>
      </c>
      <c r="C26" s="22">
        <v>32259</v>
      </c>
      <c r="D26" s="1">
        <v>0</v>
      </c>
      <c r="E26" s="22">
        <v>386</v>
      </c>
      <c r="F26" s="22">
        <v>11088</v>
      </c>
      <c r="G26" s="1">
        <v>0</v>
      </c>
      <c r="H26" s="22">
        <v>1243</v>
      </c>
      <c r="I26" s="22">
        <v>1281</v>
      </c>
      <c r="J26" s="22">
        <v>7115610.9800000004</v>
      </c>
      <c r="K26" s="22">
        <f t="shared" si="1"/>
        <v>12856</v>
      </c>
      <c r="L26" s="22">
        <f t="shared" si="1"/>
        <v>44628</v>
      </c>
      <c r="M26" s="22">
        <f t="shared" si="1"/>
        <v>7115610.9800000004</v>
      </c>
    </row>
    <row r="27" spans="1:13" x14ac:dyDescent="0.25">
      <c r="A27" s="21" t="s">
        <v>32</v>
      </c>
      <c r="B27" s="22">
        <v>285</v>
      </c>
      <c r="C27" s="22">
        <v>713</v>
      </c>
      <c r="D27" s="1">
        <v>0</v>
      </c>
      <c r="E27" s="22">
        <v>10</v>
      </c>
      <c r="F27" s="22">
        <v>268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295</v>
      </c>
      <c r="L27" s="22">
        <f t="shared" si="1"/>
        <v>981</v>
      </c>
      <c r="M27" s="22">
        <f t="shared" si="1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0</v>
      </c>
      <c r="L28" s="22">
        <f t="shared" si="1"/>
        <v>0</v>
      </c>
      <c r="M28" s="22">
        <f t="shared" si="1"/>
        <v>0</v>
      </c>
    </row>
    <row r="29" spans="1:13" x14ac:dyDescent="0.25">
      <c r="A29" s="21" t="s">
        <v>34</v>
      </c>
      <c r="B29" s="22">
        <v>1</v>
      </c>
      <c r="C29" s="22">
        <v>2</v>
      </c>
      <c r="D29" s="1">
        <v>0</v>
      </c>
      <c r="E29" s="22">
        <v>102</v>
      </c>
      <c r="F29" s="22">
        <v>1508</v>
      </c>
      <c r="G29" s="1">
        <v>0</v>
      </c>
      <c r="H29" s="22">
        <v>0</v>
      </c>
      <c r="I29" s="22">
        <v>0</v>
      </c>
      <c r="J29" s="22">
        <v>0</v>
      </c>
      <c r="K29" s="22">
        <f t="shared" si="1"/>
        <v>103</v>
      </c>
      <c r="L29" s="22">
        <f t="shared" si="1"/>
        <v>1510</v>
      </c>
      <c r="M29" s="22">
        <f t="shared" si="1"/>
        <v>0</v>
      </c>
    </row>
    <row r="30" spans="1:13" x14ac:dyDescent="0.25">
      <c r="A30" s="21" t="s">
        <v>35</v>
      </c>
      <c r="B30" s="22">
        <v>2195</v>
      </c>
      <c r="C30" s="22">
        <v>5921</v>
      </c>
      <c r="D30" s="1">
        <v>0</v>
      </c>
      <c r="E30" s="22">
        <v>29</v>
      </c>
      <c r="F30" s="22">
        <v>291</v>
      </c>
      <c r="G30" s="1">
        <v>0</v>
      </c>
      <c r="H30" s="22">
        <v>16</v>
      </c>
      <c r="I30" s="22">
        <v>18</v>
      </c>
      <c r="J30" s="22">
        <v>347195</v>
      </c>
      <c r="K30" s="22">
        <f t="shared" si="1"/>
        <v>2240</v>
      </c>
      <c r="L30" s="22">
        <f t="shared" si="1"/>
        <v>6230</v>
      </c>
      <c r="M30" s="22">
        <f t="shared" si="1"/>
        <v>347195</v>
      </c>
    </row>
    <row r="31" spans="1:13" x14ac:dyDescent="0.25">
      <c r="A31" s="23" t="s">
        <v>56</v>
      </c>
      <c r="B31" s="22">
        <v>582</v>
      </c>
      <c r="C31" s="22">
        <v>1477</v>
      </c>
      <c r="D31" s="1">
        <v>0</v>
      </c>
      <c r="E31" s="22">
        <v>7</v>
      </c>
      <c r="F31" s="22">
        <v>51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589</v>
      </c>
      <c r="L31" s="22">
        <f t="shared" si="1"/>
        <v>1528</v>
      </c>
      <c r="M31" s="22">
        <f t="shared" si="1"/>
        <v>0</v>
      </c>
    </row>
    <row r="32" spans="1:13" x14ac:dyDescent="0.25">
      <c r="A32" s="23" t="s">
        <v>55</v>
      </c>
      <c r="B32" s="22">
        <v>10</v>
      </c>
      <c r="C32" s="22">
        <v>28</v>
      </c>
      <c r="D32" s="1">
        <v>0</v>
      </c>
      <c r="E32" s="22">
        <v>0</v>
      </c>
      <c r="F32" s="22">
        <v>0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10</v>
      </c>
      <c r="L32" s="22">
        <f t="shared" si="1"/>
        <v>28</v>
      </c>
      <c r="M32" s="22">
        <f t="shared" si="1"/>
        <v>0</v>
      </c>
    </row>
    <row r="33" spans="1:13" x14ac:dyDescent="0.25">
      <c r="A33" s="21" t="s">
        <v>36</v>
      </c>
      <c r="B33" s="22">
        <v>647</v>
      </c>
      <c r="C33" s="22">
        <v>1954</v>
      </c>
      <c r="D33" s="1">
        <v>0</v>
      </c>
      <c r="E33" s="22">
        <v>20</v>
      </c>
      <c r="F33" s="22">
        <v>496</v>
      </c>
      <c r="G33" s="1">
        <v>0</v>
      </c>
      <c r="H33" s="22">
        <v>23</v>
      </c>
      <c r="I33" s="22">
        <v>23</v>
      </c>
      <c r="J33" s="22">
        <v>341225</v>
      </c>
      <c r="K33" s="22">
        <f t="shared" si="1"/>
        <v>690</v>
      </c>
      <c r="L33" s="22">
        <f t="shared" si="1"/>
        <v>2473</v>
      </c>
      <c r="M33" s="22">
        <f t="shared" si="1"/>
        <v>341225</v>
      </c>
    </row>
    <row r="34" spans="1:13" x14ac:dyDescent="0.25">
      <c r="A34" s="21" t="s">
        <v>37</v>
      </c>
      <c r="B34" s="22">
        <v>3727</v>
      </c>
      <c r="C34" s="22">
        <v>9509</v>
      </c>
      <c r="D34" s="1">
        <v>0</v>
      </c>
      <c r="E34" s="22">
        <v>26</v>
      </c>
      <c r="F34" s="22">
        <v>308</v>
      </c>
      <c r="G34" s="1">
        <v>0</v>
      </c>
      <c r="H34" s="22">
        <v>18</v>
      </c>
      <c r="I34" s="22">
        <v>18</v>
      </c>
      <c r="J34" s="22">
        <v>254013</v>
      </c>
      <c r="K34" s="22">
        <f t="shared" si="1"/>
        <v>3771</v>
      </c>
      <c r="L34" s="22">
        <f t="shared" si="1"/>
        <v>9835</v>
      </c>
      <c r="M34" s="22">
        <f t="shared" si="1"/>
        <v>254013</v>
      </c>
    </row>
    <row r="35" spans="1:13" x14ac:dyDescent="0.25">
      <c r="A35" s="21" t="s">
        <v>38</v>
      </c>
      <c r="B35" s="22">
        <v>783</v>
      </c>
      <c r="C35" s="22">
        <v>2247</v>
      </c>
      <c r="D35" s="1">
        <v>0</v>
      </c>
      <c r="E35" s="22">
        <v>7</v>
      </c>
      <c r="F35" s="22">
        <v>131</v>
      </c>
      <c r="G35" s="1">
        <v>0</v>
      </c>
      <c r="H35" s="22">
        <v>567</v>
      </c>
      <c r="I35" s="22">
        <v>577</v>
      </c>
      <c r="J35" s="22">
        <v>8774332.4100000001</v>
      </c>
      <c r="K35" s="22">
        <f t="shared" si="1"/>
        <v>1357</v>
      </c>
      <c r="L35" s="22">
        <f t="shared" si="1"/>
        <v>2955</v>
      </c>
      <c r="M35" s="22">
        <f t="shared" si="1"/>
        <v>8774332.4100000001</v>
      </c>
    </row>
    <row r="36" spans="1:13" x14ac:dyDescent="0.25">
      <c r="A36" s="23" t="s">
        <v>54</v>
      </c>
      <c r="B36" s="22">
        <v>15</v>
      </c>
      <c r="C36" s="22">
        <v>35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15</v>
      </c>
      <c r="L36" s="22">
        <f t="shared" si="1"/>
        <v>35</v>
      </c>
      <c r="M36" s="22">
        <f t="shared" si="1"/>
        <v>0</v>
      </c>
    </row>
    <row r="37" spans="1:13" x14ac:dyDescent="0.25">
      <c r="A37" s="23" t="s">
        <v>47</v>
      </c>
      <c r="B37" s="22">
        <v>0</v>
      </c>
      <c r="C37" s="22">
        <v>0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0</v>
      </c>
      <c r="L37" s="22">
        <f t="shared" si="1"/>
        <v>0</v>
      </c>
      <c r="M37" s="22">
        <f t="shared" si="1"/>
        <v>0</v>
      </c>
    </row>
    <row r="38" spans="1:13" x14ac:dyDescent="0.25">
      <c r="A38" s="23" t="s">
        <v>53</v>
      </c>
      <c r="B38" s="22">
        <v>273</v>
      </c>
      <c r="C38" s="22">
        <v>681</v>
      </c>
      <c r="D38" s="1">
        <v>0</v>
      </c>
      <c r="E38" s="22">
        <v>1</v>
      </c>
      <c r="F38" s="22">
        <v>13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274</v>
      </c>
      <c r="L38" s="22">
        <f t="shared" si="1"/>
        <v>694</v>
      </c>
      <c r="M38" s="22">
        <f t="shared" si="1"/>
        <v>0</v>
      </c>
    </row>
    <row r="39" spans="1:13" x14ac:dyDescent="0.25">
      <c r="A39" s="23" t="s">
        <v>48</v>
      </c>
      <c r="B39" s="22">
        <v>67</v>
      </c>
      <c r="C39" s="22">
        <v>112</v>
      </c>
      <c r="D39" s="1">
        <v>0</v>
      </c>
      <c r="E39" s="22">
        <v>1</v>
      </c>
      <c r="F39" s="22">
        <v>3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68</v>
      </c>
      <c r="L39" s="22">
        <f t="shared" si="1"/>
        <v>115</v>
      </c>
      <c r="M39" s="22">
        <f t="shared" si="1"/>
        <v>0</v>
      </c>
    </row>
    <row r="40" spans="1:13" x14ac:dyDescent="0.25">
      <c r="A40" s="23" t="s">
        <v>49</v>
      </c>
      <c r="B40" s="22">
        <v>84</v>
      </c>
      <c r="C40" s="22">
        <v>236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84</v>
      </c>
      <c r="L40" s="22">
        <f t="shared" si="1"/>
        <v>236</v>
      </c>
      <c r="M40" s="22">
        <f t="shared" si="1"/>
        <v>0</v>
      </c>
    </row>
    <row r="41" spans="1:13" x14ac:dyDescent="0.25">
      <c r="A41" s="23" t="s">
        <v>50</v>
      </c>
      <c r="B41" s="22">
        <v>159</v>
      </c>
      <c r="C41" s="22">
        <v>443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159</v>
      </c>
      <c r="L41" s="22">
        <f t="shared" si="1"/>
        <v>443</v>
      </c>
      <c r="M41" s="22">
        <f t="shared" si="1"/>
        <v>0</v>
      </c>
    </row>
    <row r="42" spans="1:13" x14ac:dyDescent="0.25">
      <c r="A42" s="21" t="s">
        <v>39</v>
      </c>
      <c r="B42" s="22">
        <v>5991</v>
      </c>
      <c r="C42" s="22">
        <v>15706</v>
      </c>
      <c r="D42" s="1">
        <v>0</v>
      </c>
      <c r="E42" s="22">
        <v>129</v>
      </c>
      <c r="F42" s="22">
        <v>2662</v>
      </c>
      <c r="G42" s="1">
        <v>0</v>
      </c>
      <c r="H42" s="22">
        <v>30</v>
      </c>
      <c r="I42" s="22">
        <v>35</v>
      </c>
      <c r="J42" s="22">
        <v>758899</v>
      </c>
      <c r="K42" s="22">
        <f>+B42+E42+H42</f>
        <v>6150</v>
      </c>
      <c r="L42" s="22">
        <f>+C42+F42+I42</f>
        <v>18403</v>
      </c>
      <c r="M42" s="22">
        <f>+D42+G42+J42</f>
        <v>758899</v>
      </c>
    </row>
    <row r="43" spans="1:13" x14ac:dyDescent="0.25">
      <c r="A43" s="21" t="s">
        <v>40</v>
      </c>
      <c r="B43" s="22">
        <v>8652</v>
      </c>
      <c r="C43" s="22">
        <v>25172</v>
      </c>
      <c r="D43" s="1">
        <v>0</v>
      </c>
      <c r="E43" s="22">
        <v>218</v>
      </c>
      <c r="F43" s="22">
        <v>5914</v>
      </c>
      <c r="G43" s="1">
        <v>0</v>
      </c>
      <c r="H43" s="22">
        <v>4682</v>
      </c>
      <c r="I43" s="22">
        <v>5032</v>
      </c>
      <c r="J43" s="22">
        <v>76684848</v>
      </c>
      <c r="K43" s="22">
        <f t="shared" si="1"/>
        <v>13552</v>
      </c>
      <c r="L43" s="22">
        <f t="shared" si="1"/>
        <v>36118</v>
      </c>
      <c r="M43" s="22">
        <f t="shared" si="1"/>
        <v>76684848</v>
      </c>
    </row>
    <row r="44" spans="1:13" x14ac:dyDescent="0.25">
      <c r="A44" s="21" t="s">
        <v>41</v>
      </c>
      <c r="B44" s="22">
        <v>4199</v>
      </c>
      <c r="C44" s="22">
        <v>10612</v>
      </c>
      <c r="D44" s="1">
        <v>0</v>
      </c>
      <c r="E44" s="22">
        <v>207</v>
      </c>
      <c r="F44" s="22">
        <v>5733</v>
      </c>
      <c r="G44" s="1">
        <v>0</v>
      </c>
      <c r="H44" s="22">
        <v>3147</v>
      </c>
      <c r="I44" s="22">
        <v>3374</v>
      </c>
      <c r="J44" s="22">
        <v>37016840</v>
      </c>
      <c r="K44" s="22">
        <f t="shared" si="1"/>
        <v>7553</v>
      </c>
      <c r="L44" s="22">
        <f t="shared" si="1"/>
        <v>19719</v>
      </c>
      <c r="M44" s="22">
        <f t="shared" si="1"/>
        <v>37016840</v>
      </c>
    </row>
    <row r="45" spans="1:13" x14ac:dyDescent="0.25">
      <c r="A45" s="23" t="s">
        <v>51</v>
      </c>
      <c r="B45" s="22">
        <v>1935</v>
      </c>
      <c r="C45" s="22">
        <v>5403</v>
      </c>
      <c r="D45" s="1">
        <v>0</v>
      </c>
      <c r="E45" s="22">
        <v>33</v>
      </c>
      <c r="F45" s="22">
        <v>428</v>
      </c>
      <c r="G45" s="1">
        <v>0</v>
      </c>
      <c r="H45" s="22">
        <v>2</v>
      </c>
      <c r="I45" s="22">
        <v>2</v>
      </c>
      <c r="J45" s="22">
        <v>48610</v>
      </c>
      <c r="K45" s="22">
        <f t="shared" si="1"/>
        <v>1970</v>
      </c>
      <c r="L45" s="22">
        <f t="shared" si="1"/>
        <v>5833</v>
      </c>
      <c r="M45" s="22">
        <f t="shared" si="1"/>
        <v>48610</v>
      </c>
    </row>
    <row r="46" spans="1:13" x14ac:dyDescent="0.25">
      <c r="A46" s="23" t="s">
        <v>52</v>
      </c>
      <c r="B46" s="22">
        <v>122</v>
      </c>
      <c r="C46" s="22">
        <v>314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122</v>
      </c>
      <c r="L46" s="22">
        <f t="shared" si="1"/>
        <v>314</v>
      </c>
      <c r="M46" s="22">
        <f t="shared" si="1"/>
        <v>0</v>
      </c>
    </row>
    <row r="47" spans="1:13" x14ac:dyDescent="0.25">
      <c r="A47" s="21" t="s">
        <v>42</v>
      </c>
      <c r="B47" s="22">
        <v>810</v>
      </c>
      <c r="C47" s="22">
        <v>2001</v>
      </c>
      <c r="D47" s="1">
        <v>0</v>
      </c>
      <c r="E47" s="22">
        <v>742</v>
      </c>
      <c r="F47" s="22">
        <v>8483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1552</v>
      </c>
      <c r="L47" s="22">
        <f t="shared" si="1"/>
        <v>10484</v>
      </c>
      <c r="M47" s="22">
        <f t="shared" si="1"/>
        <v>0</v>
      </c>
    </row>
    <row r="48" spans="1:13" x14ac:dyDescent="0.25">
      <c r="A48" s="6" t="s">
        <v>12</v>
      </c>
      <c r="B48" s="7">
        <f>SUM(B49:B88)</f>
        <v>103832</v>
      </c>
      <c r="C48" s="7">
        <f t="shared" ref="C48:M48" si="2">SUM(C49:C88)</f>
        <v>307100</v>
      </c>
      <c r="D48" s="7">
        <f t="shared" si="2"/>
        <v>0</v>
      </c>
      <c r="E48" s="7">
        <f>SUM(E49:E88)</f>
        <v>22409</v>
      </c>
      <c r="F48" s="7">
        <f t="shared" si="2"/>
        <v>284189</v>
      </c>
      <c r="G48" s="7">
        <f t="shared" si="2"/>
        <v>0</v>
      </c>
      <c r="H48" s="7">
        <f t="shared" si="2"/>
        <v>39013</v>
      </c>
      <c r="I48" s="7">
        <f t="shared" si="2"/>
        <v>40073</v>
      </c>
      <c r="J48" s="7">
        <f t="shared" si="2"/>
        <v>498031716.15000004</v>
      </c>
      <c r="K48" s="7">
        <f>SUM(K49:K88)</f>
        <v>165254</v>
      </c>
      <c r="L48" s="7">
        <f t="shared" si="2"/>
        <v>631362</v>
      </c>
      <c r="M48" s="7">
        <f t="shared" si="2"/>
        <v>498031716.15000004</v>
      </c>
    </row>
    <row r="49" spans="1:13" x14ac:dyDescent="0.25">
      <c r="A49" s="21" t="s">
        <v>14</v>
      </c>
      <c r="B49" s="22">
        <v>27</v>
      </c>
      <c r="C49" s="22">
        <v>59</v>
      </c>
      <c r="D49" s="1">
        <v>0</v>
      </c>
      <c r="E49" s="22">
        <v>0</v>
      </c>
      <c r="F49" s="22">
        <v>0</v>
      </c>
      <c r="G49" s="1">
        <v>0</v>
      </c>
      <c r="H49" s="22">
        <v>8</v>
      </c>
      <c r="I49" s="22">
        <v>8</v>
      </c>
      <c r="J49" s="22">
        <v>129147.8</v>
      </c>
      <c r="K49" s="27">
        <f>+B49+E49+H49</f>
        <v>35</v>
      </c>
      <c r="L49" s="22">
        <f>+C49+F49+I49</f>
        <v>67</v>
      </c>
      <c r="M49" s="22">
        <f>+D49+G49+J49</f>
        <v>129147.8</v>
      </c>
    </row>
    <row r="50" spans="1:13" x14ac:dyDescent="0.25">
      <c r="A50" s="21" t="s">
        <v>15</v>
      </c>
      <c r="B50" s="22">
        <v>29931</v>
      </c>
      <c r="C50" s="22">
        <v>99344</v>
      </c>
      <c r="D50" s="1">
        <v>0</v>
      </c>
      <c r="E50" s="22">
        <v>17508</v>
      </c>
      <c r="F50" s="22">
        <v>155977</v>
      </c>
      <c r="G50" s="1">
        <v>0</v>
      </c>
      <c r="H50" s="22">
        <v>2625</v>
      </c>
      <c r="I50" s="22">
        <v>2728</v>
      </c>
      <c r="J50" s="22">
        <v>17415820.890000001</v>
      </c>
      <c r="K50" s="27">
        <f t="shared" ref="K50:M88" si="3">+B50+E50+H50</f>
        <v>50064</v>
      </c>
      <c r="L50" s="22">
        <f t="shared" si="3"/>
        <v>258049</v>
      </c>
      <c r="M50" s="22">
        <f t="shared" si="3"/>
        <v>17415820.890000001</v>
      </c>
    </row>
    <row r="51" spans="1:13" x14ac:dyDescent="0.25">
      <c r="A51" s="21" t="s">
        <v>16</v>
      </c>
      <c r="B51" s="22">
        <v>459</v>
      </c>
      <c r="C51" s="22">
        <v>1579</v>
      </c>
      <c r="D51" s="1">
        <v>0</v>
      </c>
      <c r="E51" s="22">
        <v>266</v>
      </c>
      <c r="F51" s="22">
        <v>8656</v>
      </c>
      <c r="G51" s="1">
        <v>0</v>
      </c>
      <c r="H51" s="22">
        <v>9011</v>
      </c>
      <c r="I51" s="22">
        <v>9156</v>
      </c>
      <c r="J51" s="22">
        <v>170636701.91</v>
      </c>
      <c r="K51" s="27">
        <f t="shared" si="3"/>
        <v>9736</v>
      </c>
      <c r="L51" s="22">
        <f t="shared" si="3"/>
        <v>19391</v>
      </c>
      <c r="M51" s="22">
        <f t="shared" si="3"/>
        <v>170636701.91</v>
      </c>
    </row>
    <row r="52" spans="1:13" x14ac:dyDescent="0.25">
      <c r="A52" s="21" t="s">
        <v>17</v>
      </c>
      <c r="B52" s="22">
        <v>488</v>
      </c>
      <c r="C52" s="22">
        <v>1201</v>
      </c>
      <c r="D52" s="1">
        <v>0</v>
      </c>
      <c r="E52" s="22">
        <v>994</v>
      </c>
      <c r="F52" s="22">
        <v>20873</v>
      </c>
      <c r="G52" s="1">
        <v>0</v>
      </c>
      <c r="H52" s="22">
        <v>2095</v>
      </c>
      <c r="I52" s="22">
        <v>2094</v>
      </c>
      <c r="J52" s="22">
        <v>33811574.530000001</v>
      </c>
      <c r="K52" s="27">
        <f t="shared" si="3"/>
        <v>3577</v>
      </c>
      <c r="L52" s="22">
        <f t="shared" si="3"/>
        <v>24168</v>
      </c>
      <c r="M52" s="22">
        <f t="shared" si="3"/>
        <v>33811574.530000001</v>
      </c>
    </row>
    <row r="53" spans="1:13" x14ac:dyDescent="0.25">
      <c r="A53" s="21" t="s">
        <v>18</v>
      </c>
      <c r="B53" s="22">
        <v>272</v>
      </c>
      <c r="C53" s="22">
        <v>605</v>
      </c>
      <c r="D53" s="1">
        <v>0</v>
      </c>
      <c r="E53" s="22">
        <v>56</v>
      </c>
      <c r="F53" s="22">
        <v>1530</v>
      </c>
      <c r="G53" s="1">
        <v>0</v>
      </c>
      <c r="H53" s="22">
        <v>474</v>
      </c>
      <c r="I53" s="22">
        <v>474</v>
      </c>
      <c r="J53" s="22">
        <v>7505333.8699999992</v>
      </c>
      <c r="K53" s="27">
        <f t="shared" si="3"/>
        <v>802</v>
      </c>
      <c r="L53" s="22">
        <f t="shared" si="3"/>
        <v>2609</v>
      </c>
      <c r="M53" s="22">
        <f t="shared" si="3"/>
        <v>7505333.8699999992</v>
      </c>
    </row>
    <row r="54" spans="1:13" x14ac:dyDescent="0.25">
      <c r="A54" s="21" t="s">
        <v>19</v>
      </c>
      <c r="B54" s="22">
        <v>43</v>
      </c>
      <c r="C54" s="22">
        <v>111</v>
      </c>
      <c r="D54" s="1">
        <v>0</v>
      </c>
      <c r="E54" s="22">
        <v>0</v>
      </c>
      <c r="F54" s="22">
        <v>0</v>
      </c>
      <c r="G54" s="1">
        <v>0</v>
      </c>
      <c r="H54" s="22">
        <v>68</v>
      </c>
      <c r="I54" s="22">
        <v>68</v>
      </c>
      <c r="J54" s="22">
        <v>752660.55</v>
      </c>
      <c r="K54" s="27">
        <f t="shared" si="3"/>
        <v>111</v>
      </c>
      <c r="L54" s="22">
        <f t="shared" si="3"/>
        <v>179</v>
      </c>
      <c r="M54" s="22">
        <f t="shared" si="3"/>
        <v>752660.55</v>
      </c>
    </row>
    <row r="55" spans="1:13" x14ac:dyDescent="0.25">
      <c r="A55" s="21" t="s">
        <v>21</v>
      </c>
      <c r="B55" s="22">
        <v>1365</v>
      </c>
      <c r="C55" s="22">
        <v>3293</v>
      </c>
      <c r="D55" s="1">
        <v>0</v>
      </c>
      <c r="E55" s="22">
        <v>104</v>
      </c>
      <c r="F55" s="22">
        <v>3377</v>
      </c>
      <c r="G55" s="1">
        <v>0</v>
      </c>
      <c r="H55" s="22">
        <v>1270</v>
      </c>
      <c r="I55" s="22">
        <v>1273</v>
      </c>
      <c r="J55" s="22">
        <v>22258933.590000004</v>
      </c>
      <c r="K55" s="27">
        <f t="shared" si="3"/>
        <v>2739</v>
      </c>
      <c r="L55" s="22">
        <f t="shared" si="3"/>
        <v>7943</v>
      </c>
      <c r="M55" s="22">
        <f t="shared" si="3"/>
        <v>22258933.590000004</v>
      </c>
    </row>
    <row r="56" spans="1:13" x14ac:dyDescent="0.25">
      <c r="A56" s="21" t="s">
        <v>20</v>
      </c>
      <c r="B56" s="22">
        <v>147</v>
      </c>
      <c r="C56" s="22">
        <v>352</v>
      </c>
      <c r="D56" s="22">
        <v>0</v>
      </c>
      <c r="E56" s="22">
        <v>4</v>
      </c>
      <c r="F56" s="22">
        <v>46</v>
      </c>
      <c r="G56" s="22">
        <v>0</v>
      </c>
      <c r="H56" s="22">
        <v>0</v>
      </c>
      <c r="I56" s="22">
        <v>0</v>
      </c>
      <c r="J56" s="22">
        <v>0</v>
      </c>
      <c r="K56" s="27">
        <f t="shared" si="3"/>
        <v>151</v>
      </c>
      <c r="L56" s="22">
        <f t="shared" si="3"/>
        <v>398</v>
      </c>
      <c r="M56" s="22">
        <f t="shared" si="3"/>
        <v>0</v>
      </c>
    </row>
    <row r="57" spans="1:13" x14ac:dyDescent="0.25">
      <c r="A57" s="21" t="s">
        <v>22</v>
      </c>
      <c r="B57" s="22">
        <v>97</v>
      </c>
      <c r="C57" s="22">
        <v>243</v>
      </c>
      <c r="D57" s="22">
        <v>0</v>
      </c>
      <c r="E57" s="22">
        <v>6</v>
      </c>
      <c r="F57" s="22">
        <v>185</v>
      </c>
      <c r="G57" s="22">
        <v>0</v>
      </c>
      <c r="H57" s="22">
        <v>0</v>
      </c>
      <c r="I57" s="22">
        <v>0</v>
      </c>
      <c r="J57" s="22">
        <v>0</v>
      </c>
      <c r="K57" s="27">
        <f t="shared" si="3"/>
        <v>103</v>
      </c>
      <c r="L57" s="22">
        <f t="shared" si="3"/>
        <v>428</v>
      </c>
      <c r="M57" s="22">
        <f t="shared" si="3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7">
        <f t="shared" si="3"/>
        <v>0</v>
      </c>
      <c r="L58" s="22">
        <f t="shared" si="3"/>
        <v>0</v>
      </c>
      <c r="M58" s="22">
        <f t="shared" si="3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7">
        <f t="shared" si="3"/>
        <v>0</v>
      </c>
      <c r="L59" s="22">
        <f t="shared" si="3"/>
        <v>0</v>
      </c>
      <c r="M59" s="22">
        <f t="shared" si="3"/>
        <v>0</v>
      </c>
    </row>
    <row r="60" spans="1:13" x14ac:dyDescent="0.25">
      <c r="A60" s="21" t="s">
        <v>25</v>
      </c>
      <c r="B60" s="22">
        <v>18791</v>
      </c>
      <c r="C60" s="22">
        <v>54483</v>
      </c>
      <c r="D60" s="1">
        <v>0</v>
      </c>
      <c r="E60" s="22">
        <v>1221</v>
      </c>
      <c r="F60" s="22">
        <v>43157</v>
      </c>
      <c r="G60" s="1">
        <v>0</v>
      </c>
      <c r="H60" s="22">
        <v>11994</v>
      </c>
      <c r="I60" s="22">
        <v>12151</v>
      </c>
      <c r="J60" s="22">
        <v>112948107.06999999</v>
      </c>
      <c r="K60" s="27">
        <f t="shared" si="3"/>
        <v>32006</v>
      </c>
      <c r="L60" s="22">
        <f t="shared" si="3"/>
        <v>109791</v>
      </c>
      <c r="M60" s="22">
        <f t="shared" si="3"/>
        <v>112948107.06999999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7">
        <f t="shared" si="3"/>
        <v>0</v>
      </c>
      <c r="L61" s="22">
        <f t="shared" si="3"/>
        <v>0</v>
      </c>
      <c r="M61" s="22">
        <f t="shared" si="3"/>
        <v>0</v>
      </c>
    </row>
    <row r="62" spans="1:13" x14ac:dyDescent="0.25">
      <c r="A62" s="21" t="s">
        <v>27</v>
      </c>
      <c r="B62" s="22">
        <v>1124</v>
      </c>
      <c r="C62" s="22">
        <v>3013</v>
      </c>
      <c r="D62" s="1">
        <v>0</v>
      </c>
      <c r="E62" s="22">
        <v>16</v>
      </c>
      <c r="F62" s="22">
        <v>368</v>
      </c>
      <c r="G62" s="1">
        <v>0</v>
      </c>
      <c r="H62" s="22">
        <v>0</v>
      </c>
      <c r="I62" s="22">
        <v>0</v>
      </c>
      <c r="J62" s="22">
        <v>0</v>
      </c>
      <c r="K62" s="27">
        <f t="shared" si="3"/>
        <v>1140</v>
      </c>
      <c r="L62" s="22">
        <f t="shared" si="3"/>
        <v>3381</v>
      </c>
      <c r="M62" s="22">
        <f t="shared" si="3"/>
        <v>0</v>
      </c>
    </row>
    <row r="63" spans="1:13" x14ac:dyDescent="0.25">
      <c r="A63" s="21" t="s">
        <v>28</v>
      </c>
      <c r="B63" s="22">
        <v>1027</v>
      </c>
      <c r="C63" s="22">
        <v>2833</v>
      </c>
      <c r="D63" s="1">
        <v>0</v>
      </c>
      <c r="E63" s="22">
        <v>1</v>
      </c>
      <c r="F63" s="22">
        <v>2</v>
      </c>
      <c r="G63" s="1">
        <v>0</v>
      </c>
      <c r="H63" s="22">
        <v>0</v>
      </c>
      <c r="I63" s="22">
        <v>0</v>
      </c>
      <c r="J63" s="22">
        <v>0</v>
      </c>
      <c r="K63" s="27">
        <f t="shared" si="3"/>
        <v>1028</v>
      </c>
      <c r="L63" s="22">
        <f t="shared" si="3"/>
        <v>2835</v>
      </c>
      <c r="M63" s="22">
        <f t="shared" si="3"/>
        <v>0</v>
      </c>
    </row>
    <row r="64" spans="1:13" x14ac:dyDescent="0.25">
      <c r="A64" s="21" t="s">
        <v>29</v>
      </c>
      <c r="B64" s="22">
        <v>4417</v>
      </c>
      <c r="C64" s="22">
        <v>13483</v>
      </c>
      <c r="D64" s="1">
        <v>0</v>
      </c>
      <c r="E64" s="22">
        <v>131</v>
      </c>
      <c r="F64" s="22">
        <v>6407</v>
      </c>
      <c r="G64" s="1">
        <v>0</v>
      </c>
      <c r="H64" s="22">
        <v>1636</v>
      </c>
      <c r="I64" s="22">
        <v>1639</v>
      </c>
      <c r="J64" s="22">
        <v>12772439.760000002</v>
      </c>
      <c r="K64" s="27">
        <f t="shared" si="3"/>
        <v>6184</v>
      </c>
      <c r="L64" s="22">
        <f t="shared" si="3"/>
        <v>21529</v>
      </c>
      <c r="M64" s="22">
        <f t="shared" si="3"/>
        <v>12772439.760000002</v>
      </c>
    </row>
    <row r="65" spans="1:13" x14ac:dyDescent="0.25">
      <c r="A65" s="21" t="s">
        <v>30</v>
      </c>
      <c r="B65" s="22">
        <v>4240</v>
      </c>
      <c r="C65" s="22">
        <v>12341</v>
      </c>
      <c r="D65" s="1">
        <v>0</v>
      </c>
      <c r="E65" s="22">
        <v>145</v>
      </c>
      <c r="F65" s="22">
        <v>3726</v>
      </c>
      <c r="G65" s="1">
        <v>0</v>
      </c>
      <c r="H65" s="22">
        <v>0</v>
      </c>
      <c r="I65" s="22">
        <v>0</v>
      </c>
      <c r="J65" s="22">
        <v>0</v>
      </c>
      <c r="K65" s="27">
        <f t="shared" si="3"/>
        <v>4385</v>
      </c>
      <c r="L65" s="22">
        <f t="shared" si="3"/>
        <v>16067</v>
      </c>
      <c r="M65" s="22">
        <f t="shared" si="3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1</v>
      </c>
      <c r="I66" s="22">
        <v>1</v>
      </c>
      <c r="J66" s="22">
        <v>21211.77</v>
      </c>
      <c r="K66" s="27">
        <f t="shared" si="3"/>
        <v>1</v>
      </c>
      <c r="L66" s="22">
        <f t="shared" si="3"/>
        <v>1</v>
      </c>
      <c r="M66" s="22">
        <f t="shared" si="3"/>
        <v>21211.77</v>
      </c>
    </row>
    <row r="67" spans="1:13" x14ac:dyDescent="0.25">
      <c r="A67" s="21" t="s">
        <v>31</v>
      </c>
      <c r="B67" s="22">
        <v>11157</v>
      </c>
      <c r="C67" s="22">
        <v>31921</v>
      </c>
      <c r="D67" s="1">
        <v>0</v>
      </c>
      <c r="E67" s="22">
        <v>410</v>
      </c>
      <c r="F67" s="22">
        <v>12058</v>
      </c>
      <c r="G67" s="1">
        <v>0</v>
      </c>
      <c r="H67" s="22">
        <v>1634</v>
      </c>
      <c r="I67" s="22">
        <v>1697</v>
      </c>
      <c r="J67" s="22">
        <v>24089666.849999998</v>
      </c>
      <c r="K67" s="27">
        <f t="shared" si="3"/>
        <v>13201</v>
      </c>
      <c r="L67" s="22">
        <f t="shared" si="3"/>
        <v>45676</v>
      </c>
      <c r="M67" s="22">
        <f t="shared" si="3"/>
        <v>24089666.849999998</v>
      </c>
    </row>
    <row r="68" spans="1:13" x14ac:dyDescent="0.25">
      <c r="A68" s="21" t="s">
        <v>32</v>
      </c>
      <c r="B68" s="22">
        <v>288</v>
      </c>
      <c r="C68" s="22">
        <v>750</v>
      </c>
      <c r="D68" s="1">
        <v>0</v>
      </c>
      <c r="E68" s="22">
        <v>6</v>
      </c>
      <c r="F68" s="22">
        <v>123</v>
      </c>
      <c r="G68" s="1">
        <v>0</v>
      </c>
      <c r="H68" s="22">
        <v>0</v>
      </c>
      <c r="I68" s="22">
        <v>0</v>
      </c>
      <c r="J68" s="22">
        <v>0</v>
      </c>
      <c r="K68" s="27">
        <f t="shared" si="3"/>
        <v>294</v>
      </c>
      <c r="L68" s="22">
        <f t="shared" si="3"/>
        <v>873</v>
      </c>
      <c r="M68" s="22">
        <f t="shared" si="3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7">
        <f t="shared" si="3"/>
        <v>0</v>
      </c>
      <c r="L69" s="22">
        <f t="shared" si="3"/>
        <v>0</v>
      </c>
      <c r="M69" s="22">
        <f t="shared" si="3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104</v>
      </c>
      <c r="F70" s="22">
        <v>2099</v>
      </c>
      <c r="G70" s="1">
        <v>0</v>
      </c>
      <c r="H70" s="22">
        <v>0</v>
      </c>
      <c r="I70" s="22">
        <v>0</v>
      </c>
      <c r="J70" s="22">
        <v>0</v>
      </c>
      <c r="K70" s="27">
        <f t="shared" si="3"/>
        <v>104</v>
      </c>
      <c r="L70" s="22">
        <f t="shared" si="3"/>
        <v>2099</v>
      </c>
      <c r="M70" s="22">
        <f t="shared" si="3"/>
        <v>0</v>
      </c>
    </row>
    <row r="71" spans="1:13" x14ac:dyDescent="0.25">
      <c r="A71" s="21" t="s">
        <v>35</v>
      </c>
      <c r="B71" s="22">
        <v>2124</v>
      </c>
      <c r="C71" s="22">
        <v>5803</v>
      </c>
      <c r="D71" s="1">
        <v>0</v>
      </c>
      <c r="E71" s="22">
        <v>30</v>
      </c>
      <c r="F71" s="22">
        <v>534</v>
      </c>
      <c r="G71" s="1">
        <v>0</v>
      </c>
      <c r="H71" s="22">
        <v>19</v>
      </c>
      <c r="I71" s="22">
        <v>19</v>
      </c>
      <c r="J71" s="22">
        <v>3600</v>
      </c>
      <c r="K71" s="27">
        <f t="shared" si="3"/>
        <v>2173</v>
      </c>
      <c r="L71" s="22">
        <f t="shared" si="3"/>
        <v>6356</v>
      </c>
      <c r="M71" s="22">
        <f t="shared" si="3"/>
        <v>3600</v>
      </c>
    </row>
    <row r="72" spans="1:13" x14ac:dyDescent="0.25">
      <c r="A72" s="21" t="s">
        <v>56</v>
      </c>
      <c r="B72" s="22">
        <v>611</v>
      </c>
      <c r="C72" s="22">
        <v>1527</v>
      </c>
      <c r="D72" s="1">
        <v>0</v>
      </c>
      <c r="E72" s="22">
        <v>3</v>
      </c>
      <c r="F72" s="22">
        <v>36</v>
      </c>
      <c r="G72" s="1">
        <v>0</v>
      </c>
      <c r="H72" s="22">
        <v>0</v>
      </c>
      <c r="I72" s="22">
        <v>0</v>
      </c>
      <c r="J72" s="22">
        <v>0</v>
      </c>
      <c r="K72" s="27">
        <f t="shared" si="3"/>
        <v>614</v>
      </c>
      <c r="L72" s="22">
        <f t="shared" si="3"/>
        <v>1563</v>
      </c>
      <c r="M72" s="22">
        <f t="shared" si="3"/>
        <v>0</v>
      </c>
    </row>
    <row r="73" spans="1:13" x14ac:dyDescent="0.25">
      <c r="A73" s="21" t="s">
        <v>55</v>
      </c>
      <c r="B73" s="22">
        <v>49</v>
      </c>
      <c r="C73" s="22">
        <v>136</v>
      </c>
      <c r="D73" s="1">
        <v>0</v>
      </c>
      <c r="E73" s="22">
        <v>2</v>
      </c>
      <c r="F73" s="22">
        <v>22</v>
      </c>
      <c r="G73" s="1">
        <v>0</v>
      </c>
      <c r="H73" s="22">
        <v>2</v>
      </c>
      <c r="I73" s="22">
        <v>2</v>
      </c>
      <c r="J73" s="22">
        <v>0</v>
      </c>
      <c r="K73" s="27">
        <f t="shared" si="3"/>
        <v>53</v>
      </c>
      <c r="L73" s="22">
        <f t="shared" si="3"/>
        <v>160</v>
      </c>
      <c r="M73" s="22">
        <f t="shared" si="3"/>
        <v>0</v>
      </c>
    </row>
    <row r="74" spans="1:13" x14ac:dyDescent="0.25">
      <c r="A74" s="21" t="s">
        <v>36</v>
      </c>
      <c r="B74" s="22">
        <v>638</v>
      </c>
      <c r="C74" s="22">
        <v>1938</v>
      </c>
      <c r="D74" s="1">
        <v>0</v>
      </c>
      <c r="E74" s="22">
        <v>24</v>
      </c>
      <c r="F74" s="22">
        <v>604</v>
      </c>
      <c r="G74" s="1">
        <v>0</v>
      </c>
      <c r="H74" s="22">
        <v>51</v>
      </c>
      <c r="I74" s="22">
        <v>52</v>
      </c>
      <c r="J74" s="22">
        <v>158994</v>
      </c>
      <c r="K74" s="27">
        <f t="shared" si="3"/>
        <v>713</v>
      </c>
      <c r="L74" s="22">
        <f t="shared" si="3"/>
        <v>2594</v>
      </c>
      <c r="M74" s="22">
        <f t="shared" si="3"/>
        <v>158994</v>
      </c>
    </row>
    <row r="75" spans="1:13" x14ac:dyDescent="0.25">
      <c r="A75" s="21" t="s">
        <v>37</v>
      </c>
      <c r="B75" s="22">
        <v>3829</v>
      </c>
      <c r="C75" s="22">
        <v>9660</v>
      </c>
      <c r="D75" s="1">
        <v>0</v>
      </c>
      <c r="E75" s="22">
        <v>33</v>
      </c>
      <c r="F75" s="22">
        <v>440</v>
      </c>
      <c r="G75" s="1">
        <v>0</v>
      </c>
      <c r="H75" s="22">
        <v>16</v>
      </c>
      <c r="I75" s="22">
        <v>16</v>
      </c>
      <c r="J75" s="22">
        <v>73274</v>
      </c>
      <c r="K75" s="27">
        <f t="shared" si="3"/>
        <v>3878</v>
      </c>
      <c r="L75" s="22">
        <f t="shared" si="3"/>
        <v>10116</v>
      </c>
      <c r="M75" s="22">
        <f t="shared" si="3"/>
        <v>73274</v>
      </c>
    </row>
    <row r="76" spans="1:13" x14ac:dyDescent="0.25">
      <c r="A76" s="21" t="s">
        <v>38</v>
      </c>
      <c r="B76" s="22">
        <v>792</v>
      </c>
      <c r="C76" s="22">
        <v>2350</v>
      </c>
      <c r="D76" s="1">
        <v>0</v>
      </c>
      <c r="E76" s="22">
        <v>4</v>
      </c>
      <c r="F76" s="22">
        <v>35</v>
      </c>
      <c r="G76" s="1">
        <v>0</v>
      </c>
      <c r="H76" s="22">
        <v>535</v>
      </c>
      <c r="I76" s="22">
        <v>550</v>
      </c>
      <c r="J76" s="22">
        <v>3478804.56</v>
      </c>
      <c r="K76" s="27">
        <f t="shared" si="3"/>
        <v>1331</v>
      </c>
      <c r="L76" s="22">
        <f t="shared" si="3"/>
        <v>2935</v>
      </c>
      <c r="M76" s="22">
        <f t="shared" si="3"/>
        <v>3478804.56</v>
      </c>
    </row>
    <row r="77" spans="1:13" x14ac:dyDescent="0.25">
      <c r="A77" s="21" t="s">
        <v>54</v>
      </c>
      <c r="B77" s="22">
        <v>14</v>
      </c>
      <c r="C77" s="22">
        <v>40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7">
        <f t="shared" si="3"/>
        <v>14</v>
      </c>
      <c r="L77" s="22">
        <f t="shared" si="3"/>
        <v>40</v>
      </c>
      <c r="M77" s="22">
        <f t="shared" si="3"/>
        <v>0</v>
      </c>
    </row>
    <row r="78" spans="1:13" x14ac:dyDescent="0.25">
      <c r="A78" s="21" t="s">
        <v>47</v>
      </c>
      <c r="B78" s="22">
        <v>0</v>
      </c>
      <c r="C78" s="22">
        <v>0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7">
        <f t="shared" si="3"/>
        <v>0</v>
      </c>
      <c r="L78" s="22">
        <f t="shared" si="3"/>
        <v>0</v>
      </c>
      <c r="M78" s="22">
        <f t="shared" si="3"/>
        <v>0</v>
      </c>
    </row>
    <row r="79" spans="1:13" x14ac:dyDescent="0.25">
      <c r="A79" s="21" t="s">
        <v>53</v>
      </c>
      <c r="B79" s="22">
        <v>202</v>
      </c>
      <c r="C79" s="22">
        <v>528</v>
      </c>
      <c r="D79" s="1">
        <v>0</v>
      </c>
      <c r="E79" s="22">
        <v>1</v>
      </c>
      <c r="F79" s="22">
        <v>14</v>
      </c>
      <c r="G79" s="1">
        <v>0</v>
      </c>
      <c r="H79" s="22">
        <v>0</v>
      </c>
      <c r="I79" s="22">
        <v>0</v>
      </c>
      <c r="J79" s="22">
        <v>0</v>
      </c>
      <c r="K79" s="27">
        <f t="shared" si="3"/>
        <v>203</v>
      </c>
      <c r="L79" s="22">
        <f t="shared" si="3"/>
        <v>542</v>
      </c>
      <c r="M79" s="22">
        <f t="shared" si="3"/>
        <v>0</v>
      </c>
    </row>
    <row r="80" spans="1:13" x14ac:dyDescent="0.25">
      <c r="A80" s="21" t="s">
        <v>48</v>
      </c>
      <c r="B80" s="22">
        <v>137</v>
      </c>
      <c r="C80" s="22">
        <v>245</v>
      </c>
      <c r="D80" s="1">
        <v>0</v>
      </c>
      <c r="E80" s="22">
        <v>5</v>
      </c>
      <c r="F80" s="22">
        <v>24</v>
      </c>
      <c r="G80" s="1">
        <v>0</v>
      </c>
      <c r="H80" s="22">
        <v>0</v>
      </c>
      <c r="I80" s="22">
        <v>0</v>
      </c>
      <c r="J80" s="22">
        <v>0</v>
      </c>
      <c r="K80" s="27">
        <f t="shared" si="3"/>
        <v>142</v>
      </c>
      <c r="L80" s="22">
        <f t="shared" si="3"/>
        <v>269</v>
      </c>
      <c r="M80" s="22">
        <f t="shared" si="3"/>
        <v>0</v>
      </c>
    </row>
    <row r="81" spans="1:13" x14ac:dyDescent="0.25">
      <c r="A81" s="21" t="s">
        <v>49</v>
      </c>
      <c r="B81" s="22">
        <v>78</v>
      </c>
      <c r="C81" s="22">
        <v>218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7">
        <f t="shared" si="3"/>
        <v>78</v>
      </c>
      <c r="L81" s="22">
        <f t="shared" si="3"/>
        <v>218</v>
      </c>
      <c r="M81" s="22">
        <f t="shared" si="3"/>
        <v>0</v>
      </c>
    </row>
    <row r="82" spans="1:13" x14ac:dyDescent="0.25">
      <c r="A82" s="21" t="s">
        <v>50</v>
      </c>
      <c r="B82" s="22">
        <v>145</v>
      </c>
      <c r="C82" s="22">
        <v>423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7">
        <f t="shared" si="3"/>
        <v>145</v>
      </c>
      <c r="L82" s="22">
        <f t="shared" si="3"/>
        <v>423</v>
      </c>
      <c r="M82" s="22">
        <f t="shared" si="3"/>
        <v>0</v>
      </c>
    </row>
    <row r="83" spans="1:13" x14ac:dyDescent="0.25">
      <c r="A83" s="21" t="s">
        <v>39</v>
      </c>
      <c r="B83" s="22">
        <v>5821</v>
      </c>
      <c r="C83" s="22">
        <v>15183</v>
      </c>
      <c r="D83" s="1">
        <v>0</v>
      </c>
      <c r="E83" s="22">
        <v>100</v>
      </c>
      <c r="F83" s="22">
        <v>2632</v>
      </c>
      <c r="G83" s="1">
        <v>0</v>
      </c>
      <c r="H83" s="22">
        <v>28</v>
      </c>
      <c r="I83" s="22">
        <v>32</v>
      </c>
      <c r="J83" s="22">
        <v>105442</v>
      </c>
      <c r="K83" s="27">
        <f>+B83+E83+H83</f>
        <v>5949</v>
      </c>
      <c r="L83" s="22">
        <f>+C83+F83+I83</f>
        <v>17847</v>
      </c>
      <c r="M83" s="22">
        <f>+D83+G83+J83</f>
        <v>105442</v>
      </c>
    </row>
    <row r="84" spans="1:13" x14ac:dyDescent="0.25">
      <c r="A84" s="21" t="s">
        <v>40</v>
      </c>
      <c r="B84" s="22">
        <v>8319</v>
      </c>
      <c r="C84" s="22">
        <v>24452</v>
      </c>
      <c r="D84" s="1">
        <v>0</v>
      </c>
      <c r="E84" s="22">
        <v>223</v>
      </c>
      <c r="F84" s="22">
        <v>5429</v>
      </c>
      <c r="G84" s="1">
        <v>0</v>
      </c>
      <c r="H84" s="22">
        <v>4586</v>
      </c>
      <c r="I84" s="22">
        <v>4897</v>
      </c>
      <c r="J84" s="22">
        <v>47626132</v>
      </c>
      <c r="K84" s="27">
        <f t="shared" si="3"/>
        <v>13128</v>
      </c>
      <c r="L84" s="22">
        <f t="shared" si="3"/>
        <v>34778</v>
      </c>
      <c r="M84" s="22">
        <f t="shared" si="3"/>
        <v>47626132</v>
      </c>
    </row>
    <row r="85" spans="1:13" x14ac:dyDescent="0.25">
      <c r="A85" s="21" t="s">
        <v>41</v>
      </c>
      <c r="B85" s="22">
        <v>4076</v>
      </c>
      <c r="C85" s="22">
        <v>10572</v>
      </c>
      <c r="D85" s="1">
        <v>0</v>
      </c>
      <c r="E85" s="22">
        <v>202</v>
      </c>
      <c r="F85" s="22">
        <v>5840</v>
      </c>
      <c r="G85" s="1">
        <v>0</v>
      </c>
      <c r="H85" s="22">
        <v>2959</v>
      </c>
      <c r="I85" s="22">
        <v>3214</v>
      </c>
      <c r="J85" s="22">
        <v>44243871</v>
      </c>
      <c r="K85" s="27">
        <f t="shared" si="3"/>
        <v>7237</v>
      </c>
      <c r="L85" s="22">
        <f t="shared" si="3"/>
        <v>19626</v>
      </c>
      <c r="M85" s="22">
        <f t="shared" si="3"/>
        <v>44243871</v>
      </c>
    </row>
    <row r="86" spans="1:13" x14ac:dyDescent="0.25">
      <c r="A86" s="21" t="s">
        <v>51</v>
      </c>
      <c r="B86" s="22">
        <v>2012</v>
      </c>
      <c r="C86" s="22">
        <v>5637</v>
      </c>
      <c r="D86" s="1">
        <v>0</v>
      </c>
      <c r="E86" s="22">
        <v>25</v>
      </c>
      <c r="F86" s="22">
        <v>432</v>
      </c>
      <c r="G86" s="1">
        <v>0</v>
      </c>
      <c r="H86" s="22">
        <v>1</v>
      </c>
      <c r="I86" s="22">
        <v>2</v>
      </c>
      <c r="J86" s="22">
        <v>0</v>
      </c>
      <c r="K86" s="27">
        <f t="shared" si="3"/>
        <v>2038</v>
      </c>
      <c r="L86" s="22">
        <f t="shared" si="3"/>
        <v>6071</v>
      </c>
      <c r="M86" s="22">
        <f t="shared" si="3"/>
        <v>0</v>
      </c>
    </row>
    <row r="87" spans="1:13" x14ac:dyDescent="0.25">
      <c r="A87" s="21" t="s">
        <v>52</v>
      </c>
      <c r="B87" s="22">
        <v>122</v>
      </c>
      <c r="C87" s="22">
        <v>310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7">
        <f t="shared" si="3"/>
        <v>122</v>
      </c>
      <c r="L87" s="22">
        <f t="shared" si="3"/>
        <v>310</v>
      </c>
      <c r="M87" s="22">
        <f t="shared" si="3"/>
        <v>0</v>
      </c>
    </row>
    <row r="88" spans="1:13" x14ac:dyDescent="0.25">
      <c r="A88" s="21" t="s">
        <v>42</v>
      </c>
      <c r="B88" s="22">
        <v>990</v>
      </c>
      <c r="C88" s="22">
        <v>2467</v>
      </c>
      <c r="D88" s="1">
        <v>0</v>
      </c>
      <c r="E88" s="22">
        <v>785</v>
      </c>
      <c r="F88" s="22">
        <v>9563</v>
      </c>
      <c r="G88" s="1">
        <v>0</v>
      </c>
      <c r="H88" s="22">
        <v>0</v>
      </c>
      <c r="I88" s="22">
        <v>0</v>
      </c>
      <c r="J88" s="22">
        <v>0</v>
      </c>
      <c r="K88" s="27">
        <f t="shared" si="3"/>
        <v>1775</v>
      </c>
      <c r="L88" s="22">
        <f t="shared" si="3"/>
        <v>12030</v>
      </c>
      <c r="M88" s="22">
        <f t="shared" si="3"/>
        <v>0</v>
      </c>
    </row>
    <row r="89" spans="1:13" ht="15.75" thickBot="1" x14ac:dyDescent="0.3">
      <c r="A89" s="15" t="s">
        <v>13</v>
      </c>
      <c r="B89" s="17">
        <f>SUM(B7,B48)</f>
        <v>208728</v>
      </c>
      <c r="C89" s="17">
        <f>SUM(C7,C48)</f>
        <v>613002</v>
      </c>
      <c r="D89" s="17">
        <f t="shared" ref="D89:K89" si="4">SUM(D7,D48)</f>
        <v>0</v>
      </c>
      <c r="E89" s="17">
        <f t="shared" si="4"/>
        <v>44709</v>
      </c>
      <c r="F89" s="17">
        <f t="shared" si="4"/>
        <v>586245</v>
      </c>
      <c r="G89" s="17">
        <f t="shared" si="4"/>
        <v>0</v>
      </c>
      <c r="H89" s="17">
        <f t="shared" si="4"/>
        <v>78872</v>
      </c>
      <c r="I89" s="17">
        <f t="shared" si="4"/>
        <v>81351</v>
      </c>
      <c r="J89" s="17">
        <f t="shared" si="4"/>
        <v>1089396312.3300002</v>
      </c>
      <c r="K89" s="17">
        <f t="shared" si="4"/>
        <v>332309</v>
      </c>
      <c r="L89" s="17">
        <f>SUM(L7,L48)</f>
        <v>1280598</v>
      </c>
      <c r="M89" s="17">
        <f>SUM(M7,M48)</f>
        <v>1089396312.3300002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31" t="s">
        <v>4</v>
      </c>
      <c r="L92" s="31" t="s">
        <v>5</v>
      </c>
      <c r="M92" s="31" t="s">
        <v>6</v>
      </c>
    </row>
    <row r="93" spans="1:13" x14ac:dyDescent="0.25">
      <c r="A93" s="35"/>
      <c r="B93" s="30" t="s">
        <v>8</v>
      </c>
      <c r="C93" s="30" t="s">
        <v>9</v>
      </c>
      <c r="D93" s="30" t="s">
        <v>10</v>
      </c>
      <c r="E93" s="31" t="s">
        <v>8</v>
      </c>
      <c r="F93" s="31" t="s">
        <v>9</v>
      </c>
      <c r="G93" s="31" t="s">
        <v>10</v>
      </c>
      <c r="H93" s="30" t="s">
        <v>8</v>
      </c>
      <c r="I93" s="30" t="s">
        <v>9</v>
      </c>
      <c r="J93" s="30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12562</v>
      </c>
      <c r="C94" s="7">
        <f t="shared" ref="C94:J94" si="5">SUM(C95:C96)</f>
        <v>30025</v>
      </c>
      <c r="D94" s="7">
        <f t="shared" si="5"/>
        <v>0</v>
      </c>
      <c r="E94" s="7">
        <f t="shared" si="5"/>
        <v>3063</v>
      </c>
      <c r="F94" s="7">
        <f t="shared" si="5"/>
        <v>90379</v>
      </c>
      <c r="G94" s="7">
        <f t="shared" si="5"/>
        <v>0</v>
      </c>
      <c r="H94" s="7">
        <f t="shared" si="5"/>
        <v>17107</v>
      </c>
      <c r="I94" s="7">
        <f t="shared" si="5"/>
        <v>20495</v>
      </c>
      <c r="J94" s="7">
        <f t="shared" si="5"/>
        <v>174360484</v>
      </c>
      <c r="K94" s="7">
        <f>SUM(K95:K96)</f>
        <v>32732</v>
      </c>
      <c r="L94" s="7">
        <f>SUM(L95:L96)</f>
        <v>140899</v>
      </c>
      <c r="M94" s="7">
        <f>SUM(M95:M96)</f>
        <v>174360484</v>
      </c>
    </row>
    <row r="95" spans="1:13" x14ac:dyDescent="0.25">
      <c r="A95" s="1" t="s">
        <v>58</v>
      </c>
      <c r="B95" s="13">
        <v>5338</v>
      </c>
      <c r="C95" s="13">
        <v>13051</v>
      </c>
      <c r="D95" s="1">
        <v>0</v>
      </c>
      <c r="E95" s="13">
        <v>1652</v>
      </c>
      <c r="F95" s="13">
        <v>47955</v>
      </c>
      <c r="G95" s="1">
        <v>0</v>
      </c>
      <c r="H95" s="13">
        <v>13118</v>
      </c>
      <c r="I95" s="13">
        <v>15274</v>
      </c>
      <c r="J95" s="13">
        <v>144291117</v>
      </c>
      <c r="K95" s="13">
        <f t="shared" ref="K95:M96" si="6">+B95+E95+H95</f>
        <v>20108</v>
      </c>
      <c r="L95" s="13">
        <f>+C95+F95+I95</f>
        <v>76280</v>
      </c>
      <c r="M95" s="13">
        <f>+D95+G95+J95</f>
        <v>144291117</v>
      </c>
    </row>
    <row r="96" spans="1:13" x14ac:dyDescent="0.25">
      <c r="A96" s="1" t="s">
        <v>59</v>
      </c>
      <c r="B96" s="13">
        <v>7224</v>
      </c>
      <c r="C96" s="13">
        <v>16974</v>
      </c>
      <c r="D96" s="1">
        <v>0</v>
      </c>
      <c r="E96" s="13">
        <v>1411</v>
      </c>
      <c r="F96" s="13">
        <v>42424</v>
      </c>
      <c r="G96" s="1">
        <v>0</v>
      </c>
      <c r="H96" s="13">
        <v>3989</v>
      </c>
      <c r="I96" s="13">
        <v>5221</v>
      </c>
      <c r="J96" s="13">
        <v>30069367</v>
      </c>
      <c r="K96" s="13">
        <f t="shared" si="6"/>
        <v>12624</v>
      </c>
      <c r="L96" s="13">
        <f t="shared" si="6"/>
        <v>64619</v>
      </c>
      <c r="M96" s="13">
        <f t="shared" si="6"/>
        <v>30069367</v>
      </c>
    </row>
    <row r="97" spans="1:13" x14ac:dyDescent="0.25">
      <c r="A97" s="6" t="s">
        <v>12</v>
      </c>
      <c r="B97" s="7">
        <f>SUM(B98:B99)</f>
        <v>13607</v>
      </c>
      <c r="C97" s="7">
        <f t="shared" ref="C97:J97" si="7">SUM(C98:C99)</f>
        <v>32877</v>
      </c>
      <c r="D97" s="7">
        <f t="shared" si="7"/>
        <v>0</v>
      </c>
      <c r="E97" s="7">
        <f t="shared" si="7"/>
        <v>3096</v>
      </c>
      <c r="F97" s="7">
        <f t="shared" si="7"/>
        <v>106987</v>
      </c>
      <c r="G97" s="7">
        <f t="shared" si="7"/>
        <v>0</v>
      </c>
      <c r="H97" s="7">
        <f t="shared" si="7"/>
        <v>17687</v>
      </c>
      <c r="I97" s="7">
        <f t="shared" si="7"/>
        <v>20959</v>
      </c>
      <c r="J97" s="7">
        <f t="shared" si="7"/>
        <v>252871291</v>
      </c>
      <c r="K97" s="7">
        <f>SUM(K98:K99)</f>
        <v>34390</v>
      </c>
      <c r="L97" s="7">
        <f t="shared" ref="L97" si="8">SUM(L98:L99)</f>
        <v>160823</v>
      </c>
      <c r="M97" s="7">
        <f>SUM(M98:M99)</f>
        <v>252871291</v>
      </c>
    </row>
    <row r="98" spans="1:13" x14ac:dyDescent="0.25">
      <c r="A98" s="1" t="s">
        <v>58</v>
      </c>
      <c r="B98" s="13">
        <v>5855</v>
      </c>
      <c r="C98" s="13">
        <v>14591</v>
      </c>
      <c r="D98" s="1">
        <v>0</v>
      </c>
      <c r="E98" s="13">
        <v>1760</v>
      </c>
      <c r="F98" s="13">
        <v>57699</v>
      </c>
      <c r="G98" s="1">
        <v>0</v>
      </c>
      <c r="H98" s="13">
        <v>13434</v>
      </c>
      <c r="I98" s="13">
        <v>15396</v>
      </c>
      <c r="J98" s="13">
        <v>206136034</v>
      </c>
      <c r="K98" s="13">
        <f t="shared" ref="K98:M99" si="9">+B98+E98+H98</f>
        <v>21049</v>
      </c>
      <c r="L98" s="13">
        <f t="shared" si="9"/>
        <v>87686</v>
      </c>
      <c r="M98" s="13">
        <f t="shared" si="9"/>
        <v>206136034</v>
      </c>
    </row>
    <row r="99" spans="1:13" x14ac:dyDescent="0.25">
      <c r="A99" s="1" t="s">
        <v>59</v>
      </c>
      <c r="B99" s="13">
        <v>7752</v>
      </c>
      <c r="C99" s="13">
        <v>18286</v>
      </c>
      <c r="D99" s="1">
        <v>0</v>
      </c>
      <c r="E99" s="13">
        <v>1336</v>
      </c>
      <c r="F99" s="13">
        <v>49288</v>
      </c>
      <c r="G99" s="1">
        <v>0</v>
      </c>
      <c r="H99" s="13">
        <v>4253</v>
      </c>
      <c r="I99" s="13">
        <v>5563</v>
      </c>
      <c r="J99" s="13">
        <v>46735257</v>
      </c>
      <c r="K99" s="13">
        <f t="shared" si="9"/>
        <v>13341</v>
      </c>
      <c r="L99" s="13">
        <f t="shared" si="9"/>
        <v>73137</v>
      </c>
      <c r="M99" s="13">
        <f t="shared" si="9"/>
        <v>46735257</v>
      </c>
    </row>
    <row r="100" spans="1:13" ht="15.75" thickBot="1" x14ac:dyDescent="0.3">
      <c r="A100" s="15" t="s">
        <v>13</v>
      </c>
      <c r="B100" s="17">
        <f>SUM(B94,B97)</f>
        <v>26169</v>
      </c>
      <c r="C100" s="17">
        <f t="shared" ref="C100:L100" si="10">SUM(C94,C97)</f>
        <v>62902</v>
      </c>
      <c r="D100" s="17">
        <f t="shared" si="10"/>
        <v>0</v>
      </c>
      <c r="E100" s="17">
        <f t="shared" si="10"/>
        <v>6159</v>
      </c>
      <c r="F100" s="17">
        <f t="shared" si="10"/>
        <v>197366</v>
      </c>
      <c r="G100" s="17">
        <f t="shared" si="10"/>
        <v>0</v>
      </c>
      <c r="H100" s="17">
        <f t="shared" si="10"/>
        <v>34794</v>
      </c>
      <c r="I100" s="17">
        <f t="shared" si="10"/>
        <v>41454</v>
      </c>
      <c r="J100" s="17">
        <f t="shared" si="10"/>
        <v>427231775</v>
      </c>
      <c r="K100" s="17">
        <f t="shared" si="10"/>
        <v>67122</v>
      </c>
      <c r="L100" s="17">
        <f t="shared" si="10"/>
        <v>301722</v>
      </c>
      <c r="M100" s="17">
        <f>SUM(M94,M97)</f>
        <v>427231775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L48:M48 K97:M9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7" topLeftCell="A8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6.28515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29" t="s">
        <v>4</v>
      </c>
      <c r="L5" s="29" t="s">
        <v>5</v>
      </c>
      <c r="M5" s="29" t="s">
        <v>6</v>
      </c>
    </row>
    <row r="6" spans="1:13" x14ac:dyDescent="0.25">
      <c r="A6" s="2" t="s">
        <v>7</v>
      </c>
      <c r="B6" s="28" t="s">
        <v>8</v>
      </c>
      <c r="C6" s="28" t="s">
        <v>9</v>
      </c>
      <c r="D6" s="28" t="s">
        <v>10</v>
      </c>
      <c r="E6" s="29" t="s">
        <v>8</v>
      </c>
      <c r="F6" s="29" t="s">
        <v>9</v>
      </c>
      <c r="G6" s="29" t="s">
        <v>10</v>
      </c>
      <c r="H6" s="28" t="s">
        <v>8</v>
      </c>
      <c r="I6" s="28" t="s">
        <v>9</v>
      </c>
      <c r="J6" s="28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104576</v>
      </c>
      <c r="C7" s="7">
        <f>SUM(C8:C47)</f>
        <v>315157</v>
      </c>
      <c r="D7" s="7">
        <f t="shared" ref="D7:H7" si="0">SUM(D8:D47)</f>
        <v>0</v>
      </c>
      <c r="E7" s="7">
        <f t="shared" si="0"/>
        <v>21796</v>
      </c>
      <c r="F7" s="7">
        <f t="shared" si="0"/>
        <v>292407</v>
      </c>
      <c r="G7" s="7">
        <f t="shared" si="0"/>
        <v>0</v>
      </c>
      <c r="H7" s="7">
        <f t="shared" si="0"/>
        <v>40252</v>
      </c>
      <c r="I7" s="7">
        <f>SUM(I8:I47)</f>
        <v>41625</v>
      </c>
      <c r="J7" s="7">
        <f>SUM(J8:J47)</f>
        <v>595704040.03999996</v>
      </c>
      <c r="K7" s="7">
        <f>SUM(K8:K47)</f>
        <v>166624</v>
      </c>
      <c r="L7" s="7">
        <f>SUM(L8:L47)</f>
        <v>649189</v>
      </c>
      <c r="M7" s="7">
        <f>SUM(M8:M47)</f>
        <v>595704040.03999996</v>
      </c>
    </row>
    <row r="8" spans="1:13" x14ac:dyDescent="0.25">
      <c r="A8" s="21" t="s">
        <v>14</v>
      </c>
      <c r="B8" s="22">
        <v>28</v>
      </c>
      <c r="C8" s="22">
        <v>86</v>
      </c>
      <c r="D8" s="1">
        <v>0</v>
      </c>
      <c r="E8" s="22">
        <v>0</v>
      </c>
      <c r="F8" s="22">
        <v>0</v>
      </c>
      <c r="G8" s="1">
        <v>0</v>
      </c>
      <c r="H8" s="22">
        <v>37</v>
      </c>
      <c r="I8" s="22">
        <v>50</v>
      </c>
      <c r="J8" s="22">
        <v>31840</v>
      </c>
      <c r="K8" s="22">
        <f>+B8+E8+H8</f>
        <v>65</v>
      </c>
      <c r="L8" s="22">
        <f>+C8+F8+I8</f>
        <v>136</v>
      </c>
      <c r="M8" s="22">
        <f>+D8+G8+J8</f>
        <v>31840</v>
      </c>
    </row>
    <row r="9" spans="1:13" x14ac:dyDescent="0.25">
      <c r="A9" s="21" t="s">
        <v>15</v>
      </c>
      <c r="B9" s="22">
        <v>31030</v>
      </c>
      <c r="C9" s="22">
        <v>101110</v>
      </c>
      <c r="D9" s="1">
        <v>0</v>
      </c>
      <c r="E9" s="22">
        <v>17453</v>
      </c>
      <c r="F9" s="22">
        <v>174154</v>
      </c>
      <c r="G9" s="1">
        <v>0</v>
      </c>
      <c r="H9" s="22">
        <v>2708</v>
      </c>
      <c r="I9" s="22">
        <v>2851</v>
      </c>
      <c r="J9" s="22">
        <v>30351374.870000001</v>
      </c>
      <c r="K9" s="22">
        <f t="shared" ref="K9:K47" si="1">+B9+E9+H9</f>
        <v>51191</v>
      </c>
      <c r="L9" s="22">
        <f t="shared" ref="L9:L47" si="2">+C9+F9+I9</f>
        <v>278115</v>
      </c>
      <c r="M9" s="22">
        <f t="shared" ref="M9:M47" si="3">+D9+G9+J9</f>
        <v>30351374.870000001</v>
      </c>
    </row>
    <row r="10" spans="1:13" x14ac:dyDescent="0.25">
      <c r="A10" s="21" t="s">
        <v>16</v>
      </c>
      <c r="B10" s="22">
        <v>402</v>
      </c>
      <c r="C10" s="22">
        <v>1285</v>
      </c>
      <c r="D10" s="1">
        <v>0</v>
      </c>
      <c r="E10" s="22">
        <v>322</v>
      </c>
      <c r="F10" s="22">
        <v>10666</v>
      </c>
      <c r="G10" s="1">
        <v>0</v>
      </c>
      <c r="H10" s="22">
        <v>8975</v>
      </c>
      <c r="I10" s="22">
        <v>9302</v>
      </c>
      <c r="J10" s="22">
        <v>87857646.909999996</v>
      </c>
      <c r="K10" s="22">
        <f t="shared" si="1"/>
        <v>9699</v>
      </c>
      <c r="L10" s="22">
        <f t="shared" si="2"/>
        <v>21253</v>
      </c>
      <c r="M10" s="22">
        <f t="shared" si="3"/>
        <v>87857646.909999996</v>
      </c>
    </row>
    <row r="11" spans="1:13" x14ac:dyDescent="0.25">
      <c r="A11" s="21" t="s">
        <v>17</v>
      </c>
      <c r="B11" s="22">
        <v>531</v>
      </c>
      <c r="C11" s="22">
        <v>1249</v>
      </c>
      <c r="D11" s="1">
        <v>0</v>
      </c>
      <c r="E11" s="22">
        <v>980</v>
      </c>
      <c r="F11" s="22">
        <v>24607</v>
      </c>
      <c r="G11" s="1">
        <v>0</v>
      </c>
      <c r="H11" s="22">
        <v>2258</v>
      </c>
      <c r="I11" s="22">
        <v>2280</v>
      </c>
      <c r="J11" s="22">
        <v>11548957.07</v>
      </c>
      <c r="K11" s="22">
        <f t="shared" si="1"/>
        <v>3769</v>
      </c>
      <c r="L11" s="22">
        <f t="shared" si="2"/>
        <v>28136</v>
      </c>
      <c r="M11" s="22">
        <f t="shared" si="3"/>
        <v>11548957.07</v>
      </c>
    </row>
    <row r="12" spans="1:13" x14ac:dyDescent="0.25">
      <c r="A12" s="21" t="s">
        <v>18</v>
      </c>
      <c r="B12" s="22">
        <v>353</v>
      </c>
      <c r="C12" s="22">
        <v>913</v>
      </c>
      <c r="D12" s="1">
        <v>0</v>
      </c>
      <c r="E12" s="22">
        <v>58</v>
      </c>
      <c r="F12" s="22">
        <v>1698</v>
      </c>
      <c r="G12" s="1">
        <v>0</v>
      </c>
      <c r="H12" s="22">
        <v>568</v>
      </c>
      <c r="I12" s="22">
        <v>576</v>
      </c>
      <c r="J12" s="22">
        <v>10161687.6</v>
      </c>
      <c r="K12" s="22">
        <f t="shared" si="1"/>
        <v>979</v>
      </c>
      <c r="L12" s="22">
        <f t="shared" si="2"/>
        <v>3187</v>
      </c>
      <c r="M12" s="22">
        <f t="shared" si="3"/>
        <v>10161687.6</v>
      </c>
    </row>
    <row r="13" spans="1:13" x14ac:dyDescent="0.25">
      <c r="A13" s="21" t="s">
        <v>19</v>
      </c>
      <c r="B13" s="22">
        <v>45</v>
      </c>
      <c r="C13" s="22">
        <v>109</v>
      </c>
      <c r="D13" s="1">
        <v>0</v>
      </c>
      <c r="E13" s="22">
        <v>1</v>
      </c>
      <c r="F13" s="22">
        <v>20</v>
      </c>
      <c r="G13" s="1">
        <v>0</v>
      </c>
      <c r="H13" s="22">
        <v>100</v>
      </c>
      <c r="I13" s="22">
        <v>100</v>
      </c>
      <c r="J13" s="22">
        <v>1463644.7999999998</v>
      </c>
      <c r="K13" s="22">
        <f t="shared" si="1"/>
        <v>146</v>
      </c>
      <c r="L13" s="22">
        <f t="shared" si="2"/>
        <v>229</v>
      </c>
      <c r="M13" s="22">
        <f t="shared" si="3"/>
        <v>1463644.7999999998</v>
      </c>
    </row>
    <row r="14" spans="1:13" x14ac:dyDescent="0.25">
      <c r="A14" s="21" t="s">
        <v>21</v>
      </c>
      <c r="B14" s="22">
        <v>1476</v>
      </c>
      <c r="C14" s="22">
        <v>3486</v>
      </c>
      <c r="D14" s="1">
        <v>0</v>
      </c>
      <c r="E14" s="22">
        <v>129</v>
      </c>
      <c r="F14" s="22">
        <v>4012</v>
      </c>
      <c r="G14" s="1">
        <v>0</v>
      </c>
      <c r="H14" s="22">
        <v>1385</v>
      </c>
      <c r="I14" s="22">
        <v>1450</v>
      </c>
      <c r="J14" s="22">
        <v>9507432.0299999993</v>
      </c>
      <c r="K14" s="22">
        <f t="shared" si="1"/>
        <v>2990</v>
      </c>
      <c r="L14" s="22">
        <f t="shared" si="2"/>
        <v>8948</v>
      </c>
      <c r="M14" s="22">
        <f t="shared" si="3"/>
        <v>9507432.0299999993</v>
      </c>
    </row>
    <row r="15" spans="1:13" x14ac:dyDescent="0.25">
      <c r="A15" s="21" t="s">
        <v>20</v>
      </c>
      <c r="B15" s="22">
        <v>64</v>
      </c>
      <c r="C15" s="22">
        <v>145</v>
      </c>
      <c r="D15" s="22">
        <v>0</v>
      </c>
      <c r="E15" s="22">
        <v>6</v>
      </c>
      <c r="F15" s="22">
        <v>28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70</v>
      </c>
      <c r="L15" s="22">
        <f t="shared" si="2"/>
        <v>173</v>
      </c>
      <c r="M15" s="22">
        <f t="shared" si="3"/>
        <v>0</v>
      </c>
    </row>
    <row r="16" spans="1:13" x14ac:dyDescent="0.2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0</v>
      </c>
      <c r="L16" s="22">
        <f t="shared" si="2"/>
        <v>0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2"/>
        <v>0</v>
      </c>
      <c r="M18" s="22">
        <f t="shared" si="3"/>
        <v>0</v>
      </c>
    </row>
    <row r="19" spans="1:13" x14ac:dyDescent="0.25">
      <c r="A19" s="21" t="s">
        <v>25</v>
      </c>
      <c r="B19" s="22">
        <v>21405</v>
      </c>
      <c r="C19" s="22">
        <v>65272</v>
      </c>
      <c r="D19" s="1">
        <v>0</v>
      </c>
      <c r="E19" s="22">
        <v>1224</v>
      </c>
      <c r="F19" s="22">
        <v>42980</v>
      </c>
      <c r="G19" s="1">
        <v>0</v>
      </c>
      <c r="H19" s="22">
        <v>13414</v>
      </c>
      <c r="I19" s="22">
        <v>13687</v>
      </c>
      <c r="J19" s="22">
        <v>284108162.18000001</v>
      </c>
      <c r="K19" s="22">
        <f t="shared" si="1"/>
        <v>36043</v>
      </c>
      <c r="L19" s="22">
        <f t="shared" si="2"/>
        <v>121939</v>
      </c>
      <c r="M19" s="22">
        <f t="shared" si="3"/>
        <v>284108162.18000001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2"/>
        <v>0</v>
      </c>
      <c r="M20" s="22">
        <f t="shared" si="3"/>
        <v>0</v>
      </c>
    </row>
    <row r="21" spans="1:13" x14ac:dyDescent="0.25">
      <c r="A21" s="21" t="s">
        <v>27</v>
      </c>
      <c r="B21" s="22">
        <v>2</v>
      </c>
      <c r="C21" s="22">
        <v>2</v>
      </c>
      <c r="D21" s="1">
        <v>0</v>
      </c>
      <c r="E21" s="22">
        <v>0</v>
      </c>
      <c r="F21" s="22">
        <v>0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2</v>
      </c>
      <c r="L21" s="22">
        <f t="shared" si="2"/>
        <v>2</v>
      </c>
      <c r="M21" s="22">
        <f t="shared" si="3"/>
        <v>0</v>
      </c>
    </row>
    <row r="22" spans="1:13" x14ac:dyDescent="0.25">
      <c r="A22" s="21" t="s">
        <v>28</v>
      </c>
      <c r="B22" s="22">
        <v>1083</v>
      </c>
      <c r="C22" s="22">
        <v>3286</v>
      </c>
      <c r="D22" s="1">
        <v>0</v>
      </c>
      <c r="E22" s="22">
        <v>0</v>
      </c>
      <c r="F22" s="22">
        <v>0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1083</v>
      </c>
      <c r="L22" s="22">
        <f t="shared" si="2"/>
        <v>3286</v>
      </c>
      <c r="M22" s="22">
        <f t="shared" si="3"/>
        <v>0</v>
      </c>
    </row>
    <row r="23" spans="1:13" x14ac:dyDescent="0.25">
      <c r="A23" s="21" t="s">
        <v>29</v>
      </c>
      <c r="B23" s="22">
        <v>3945</v>
      </c>
      <c r="C23" s="22">
        <v>12163</v>
      </c>
      <c r="D23" s="1">
        <v>0</v>
      </c>
      <c r="E23" s="22">
        <v>104</v>
      </c>
      <c r="F23" s="22">
        <v>5078</v>
      </c>
      <c r="G23" s="1">
        <v>0</v>
      </c>
      <c r="H23" s="22">
        <v>1473</v>
      </c>
      <c r="I23" s="22">
        <v>1474</v>
      </c>
      <c r="J23" s="22">
        <v>35154207.200000003</v>
      </c>
      <c r="K23" s="22">
        <f t="shared" si="1"/>
        <v>5522</v>
      </c>
      <c r="L23" s="22">
        <f t="shared" si="2"/>
        <v>18715</v>
      </c>
      <c r="M23" s="22">
        <f t="shared" si="3"/>
        <v>35154207.200000003</v>
      </c>
    </row>
    <row r="24" spans="1:13" x14ac:dyDescent="0.25">
      <c r="A24" s="21" t="s">
        <v>30</v>
      </c>
      <c r="B24" s="22">
        <v>4150</v>
      </c>
      <c r="C24" s="22">
        <v>12709</v>
      </c>
      <c r="D24" s="1">
        <v>0</v>
      </c>
      <c r="E24" s="22">
        <v>135</v>
      </c>
      <c r="F24" s="22">
        <v>3741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4285</v>
      </c>
      <c r="L24" s="22">
        <f t="shared" si="2"/>
        <v>16450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2"/>
        <v>0</v>
      </c>
      <c r="M25" s="22">
        <f t="shared" si="3"/>
        <v>0</v>
      </c>
    </row>
    <row r="26" spans="1:13" x14ac:dyDescent="0.25">
      <c r="A26" s="21" t="s">
        <v>31</v>
      </c>
      <c r="B26" s="22">
        <v>10625</v>
      </c>
      <c r="C26" s="22">
        <v>31792</v>
      </c>
      <c r="D26" s="1">
        <v>0</v>
      </c>
      <c r="E26" s="22">
        <v>300</v>
      </c>
      <c r="F26" s="22">
        <v>8183</v>
      </c>
      <c r="G26" s="1">
        <v>0</v>
      </c>
      <c r="H26" s="22">
        <v>1102</v>
      </c>
      <c r="I26" s="22">
        <v>1134</v>
      </c>
      <c r="J26" s="22">
        <v>7039233.9199999999</v>
      </c>
      <c r="K26" s="22">
        <f t="shared" si="1"/>
        <v>12027</v>
      </c>
      <c r="L26" s="22">
        <f t="shared" si="2"/>
        <v>41109</v>
      </c>
      <c r="M26" s="22">
        <f t="shared" si="3"/>
        <v>7039233.9199999999</v>
      </c>
    </row>
    <row r="27" spans="1:13" x14ac:dyDescent="0.25">
      <c r="A27" s="21" t="s">
        <v>32</v>
      </c>
      <c r="B27" s="22">
        <v>215</v>
      </c>
      <c r="C27" s="22">
        <v>617</v>
      </c>
      <c r="D27" s="1">
        <v>0</v>
      </c>
      <c r="E27" s="22">
        <v>4</v>
      </c>
      <c r="F27" s="22">
        <v>53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219</v>
      </c>
      <c r="L27" s="22">
        <f t="shared" si="2"/>
        <v>670</v>
      </c>
      <c r="M27" s="22">
        <f t="shared" si="3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0</v>
      </c>
      <c r="L28" s="22">
        <f t="shared" si="2"/>
        <v>0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1">
        <v>0</v>
      </c>
      <c r="E29" s="22">
        <v>97</v>
      </c>
      <c r="F29" s="22">
        <v>1073</v>
      </c>
      <c r="G29" s="1">
        <v>0</v>
      </c>
      <c r="H29" s="22">
        <v>0</v>
      </c>
      <c r="I29" s="22">
        <v>0</v>
      </c>
      <c r="J29" s="22">
        <v>0</v>
      </c>
      <c r="K29" s="22">
        <f t="shared" si="1"/>
        <v>97</v>
      </c>
      <c r="L29" s="22">
        <f t="shared" si="2"/>
        <v>1073</v>
      </c>
      <c r="M29" s="22">
        <f t="shared" si="3"/>
        <v>0</v>
      </c>
    </row>
    <row r="30" spans="1:13" x14ac:dyDescent="0.25">
      <c r="A30" s="21" t="s">
        <v>35</v>
      </c>
      <c r="B30" s="22">
        <v>1986</v>
      </c>
      <c r="C30" s="22">
        <v>5623</v>
      </c>
      <c r="D30" s="1">
        <v>0</v>
      </c>
      <c r="E30" s="22">
        <v>30</v>
      </c>
      <c r="F30" s="22">
        <v>309</v>
      </c>
      <c r="G30" s="1">
        <v>0</v>
      </c>
      <c r="H30" s="22">
        <v>6</v>
      </c>
      <c r="I30" s="22">
        <v>8</v>
      </c>
      <c r="J30" s="22">
        <v>85338</v>
      </c>
      <c r="K30" s="22">
        <f t="shared" si="1"/>
        <v>2022</v>
      </c>
      <c r="L30" s="22">
        <f t="shared" si="2"/>
        <v>5940</v>
      </c>
      <c r="M30" s="22">
        <f t="shared" si="3"/>
        <v>85338</v>
      </c>
    </row>
    <row r="31" spans="1:13" x14ac:dyDescent="0.25">
      <c r="A31" s="23" t="s">
        <v>56</v>
      </c>
      <c r="B31" s="22">
        <v>584</v>
      </c>
      <c r="C31" s="22">
        <v>1456</v>
      </c>
      <c r="D31" s="1">
        <v>0</v>
      </c>
      <c r="E31" s="22">
        <v>5</v>
      </c>
      <c r="F31" s="22">
        <v>55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589</v>
      </c>
      <c r="L31" s="22">
        <f t="shared" si="2"/>
        <v>1511</v>
      </c>
      <c r="M31" s="22">
        <f t="shared" si="3"/>
        <v>0</v>
      </c>
    </row>
    <row r="32" spans="1:13" x14ac:dyDescent="0.25">
      <c r="A32" s="23" t="s">
        <v>55</v>
      </c>
      <c r="B32" s="22">
        <v>0</v>
      </c>
      <c r="C32" s="22">
        <v>0</v>
      </c>
      <c r="D32" s="1">
        <v>0</v>
      </c>
      <c r="E32" s="22">
        <v>1</v>
      </c>
      <c r="F32" s="22">
        <v>3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1</v>
      </c>
      <c r="L32" s="22">
        <f t="shared" si="2"/>
        <v>3</v>
      </c>
      <c r="M32" s="22">
        <f t="shared" si="3"/>
        <v>0</v>
      </c>
    </row>
    <row r="33" spans="1:13" x14ac:dyDescent="0.25">
      <c r="A33" s="21" t="s">
        <v>36</v>
      </c>
      <c r="B33" s="22">
        <v>679</v>
      </c>
      <c r="C33" s="22">
        <v>2152</v>
      </c>
      <c r="D33" s="1">
        <v>0</v>
      </c>
      <c r="E33" s="22">
        <v>17</v>
      </c>
      <c r="F33" s="22">
        <v>356</v>
      </c>
      <c r="G33" s="1">
        <v>0</v>
      </c>
      <c r="H33" s="22">
        <v>21</v>
      </c>
      <c r="I33" s="22">
        <v>23</v>
      </c>
      <c r="J33" s="22">
        <v>250220</v>
      </c>
      <c r="K33" s="22">
        <f t="shared" si="1"/>
        <v>717</v>
      </c>
      <c r="L33" s="22">
        <f t="shared" si="2"/>
        <v>2531</v>
      </c>
      <c r="M33" s="22">
        <f t="shared" si="3"/>
        <v>250220</v>
      </c>
    </row>
    <row r="34" spans="1:13" x14ac:dyDescent="0.25">
      <c r="A34" s="21" t="s">
        <v>37</v>
      </c>
      <c r="B34" s="22">
        <v>3454</v>
      </c>
      <c r="C34" s="22">
        <v>8764</v>
      </c>
      <c r="D34" s="1">
        <v>0</v>
      </c>
      <c r="E34" s="22">
        <v>30</v>
      </c>
      <c r="F34" s="22">
        <v>209</v>
      </c>
      <c r="G34" s="1">
        <v>0</v>
      </c>
      <c r="H34" s="22">
        <v>16</v>
      </c>
      <c r="I34" s="22">
        <v>18</v>
      </c>
      <c r="J34" s="22">
        <v>266680</v>
      </c>
      <c r="K34" s="22">
        <f t="shared" si="1"/>
        <v>3500</v>
      </c>
      <c r="L34" s="22">
        <f t="shared" si="2"/>
        <v>8991</v>
      </c>
      <c r="M34" s="22">
        <f t="shared" si="3"/>
        <v>266680</v>
      </c>
    </row>
    <row r="35" spans="1:13" x14ac:dyDescent="0.25">
      <c r="A35" s="21" t="s">
        <v>38</v>
      </c>
      <c r="B35" s="22">
        <v>834</v>
      </c>
      <c r="C35" s="22">
        <v>2501</v>
      </c>
      <c r="D35" s="1">
        <v>0</v>
      </c>
      <c r="E35" s="22">
        <v>3</v>
      </c>
      <c r="F35" s="22">
        <v>24</v>
      </c>
      <c r="G35" s="1">
        <v>0</v>
      </c>
      <c r="H35" s="22">
        <v>538</v>
      </c>
      <c r="I35" s="22">
        <v>546</v>
      </c>
      <c r="J35" s="22">
        <v>7765327.46</v>
      </c>
      <c r="K35" s="22">
        <f t="shared" si="1"/>
        <v>1375</v>
      </c>
      <c r="L35" s="22">
        <f t="shared" si="2"/>
        <v>3071</v>
      </c>
      <c r="M35" s="22">
        <f t="shared" si="3"/>
        <v>7765327.46</v>
      </c>
    </row>
    <row r="36" spans="1:13" x14ac:dyDescent="0.25">
      <c r="A36" s="23" t="s">
        <v>54</v>
      </c>
      <c r="B36" s="22">
        <v>9</v>
      </c>
      <c r="C36" s="22">
        <v>28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9</v>
      </c>
      <c r="L36" s="22">
        <f t="shared" si="2"/>
        <v>28</v>
      </c>
      <c r="M36" s="22">
        <f t="shared" si="3"/>
        <v>0</v>
      </c>
    </row>
    <row r="37" spans="1:13" x14ac:dyDescent="0.25">
      <c r="A37" s="23" t="s">
        <v>47</v>
      </c>
      <c r="B37" s="22">
        <v>0</v>
      </c>
      <c r="C37" s="22">
        <v>0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0</v>
      </c>
      <c r="L37" s="22">
        <f t="shared" si="2"/>
        <v>0</v>
      </c>
      <c r="M37" s="22">
        <f t="shared" si="3"/>
        <v>0</v>
      </c>
    </row>
    <row r="38" spans="1:13" x14ac:dyDescent="0.25">
      <c r="A38" s="23" t="s">
        <v>53</v>
      </c>
      <c r="B38" s="22">
        <v>273</v>
      </c>
      <c r="C38" s="22">
        <v>719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273</v>
      </c>
      <c r="L38" s="22">
        <f t="shared" si="2"/>
        <v>719</v>
      </c>
      <c r="M38" s="22">
        <f t="shared" si="3"/>
        <v>0</v>
      </c>
    </row>
    <row r="39" spans="1:13" x14ac:dyDescent="0.25">
      <c r="A39" s="23" t="s">
        <v>48</v>
      </c>
      <c r="B39" s="22">
        <v>33</v>
      </c>
      <c r="C39" s="22">
        <v>72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33</v>
      </c>
      <c r="L39" s="22">
        <f t="shared" si="2"/>
        <v>72</v>
      </c>
      <c r="M39" s="22">
        <f t="shared" si="3"/>
        <v>0</v>
      </c>
    </row>
    <row r="40" spans="1:13" x14ac:dyDescent="0.25">
      <c r="A40" s="23" t="s">
        <v>49</v>
      </c>
      <c r="B40" s="22">
        <v>71</v>
      </c>
      <c r="C40" s="22">
        <v>205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71</v>
      </c>
      <c r="L40" s="22">
        <f t="shared" si="2"/>
        <v>205</v>
      </c>
      <c r="M40" s="22">
        <f t="shared" si="3"/>
        <v>0</v>
      </c>
    </row>
    <row r="41" spans="1:13" x14ac:dyDescent="0.25">
      <c r="A41" s="23" t="s">
        <v>50</v>
      </c>
      <c r="B41" s="22">
        <v>157</v>
      </c>
      <c r="C41" s="22">
        <v>442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157</v>
      </c>
      <c r="L41" s="22">
        <f t="shared" si="2"/>
        <v>442</v>
      </c>
      <c r="M41" s="22">
        <f t="shared" si="3"/>
        <v>0</v>
      </c>
    </row>
    <row r="42" spans="1:13" x14ac:dyDescent="0.25">
      <c r="A42" s="21" t="s">
        <v>39</v>
      </c>
      <c r="B42" s="22">
        <v>6800</v>
      </c>
      <c r="C42" s="22">
        <v>17880</v>
      </c>
      <c r="D42" s="1">
        <v>0</v>
      </c>
      <c r="E42" s="22">
        <v>176</v>
      </c>
      <c r="F42" s="22">
        <v>2204</v>
      </c>
      <c r="G42" s="1">
        <v>0</v>
      </c>
      <c r="H42" s="22">
        <v>53</v>
      </c>
      <c r="I42" s="22">
        <v>55</v>
      </c>
      <c r="J42" s="22">
        <v>967910</v>
      </c>
      <c r="K42" s="22">
        <f>+B42+E42+H42</f>
        <v>7029</v>
      </c>
      <c r="L42" s="22">
        <f>+C42+F42+I42</f>
        <v>20139</v>
      </c>
      <c r="M42" s="22">
        <f>+D42+G42+J42</f>
        <v>967910</v>
      </c>
    </row>
    <row r="43" spans="1:13" x14ac:dyDescent="0.25">
      <c r="A43" s="21" t="s">
        <v>40</v>
      </c>
      <c r="B43" s="22">
        <v>7889</v>
      </c>
      <c r="C43" s="22">
        <v>23448</v>
      </c>
      <c r="D43" s="1">
        <v>0</v>
      </c>
      <c r="E43" s="22">
        <v>213</v>
      </c>
      <c r="F43" s="22">
        <v>5310</v>
      </c>
      <c r="G43" s="1">
        <v>0</v>
      </c>
      <c r="H43" s="22">
        <v>4624</v>
      </c>
      <c r="I43" s="22">
        <v>4893</v>
      </c>
      <c r="J43" s="22">
        <v>73372296</v>
      </c>
      <c r="K43" s="22">
        <f t="shared" si="1"/>
        <v>12726</v>
      </c>
      <c r="L43" s="22">
        <f t="shared" si="2"/>
        <v>33651</v>
      </c>
      <c r="M43" s="22">
        <f t="shared" si="3"/>
        <v>73372296</v>
      </c>
    </row>
    <row r="44" spans="1:13" x14ac:dyDescent="0.25">
      <c r="A44" s="21" t="s">
        <v>41</v>
      </c>
      <c r="B44" s="22">
        <v>4164</v>
      </c>
      <c r="C44" s="22">
        <v>11460</v>
      </c>
      <c r="D44" s="1">
        <v>0</v>
      </c>
      <c r="E44" s="22">
        <v>178</v>
      </c>
      <c r="F44" s="22">
        <v>4159</v>
      </c>
      <c r="G44" s="1">
        <v>0</v>
      </c>
      <c r="H44" s="22">
        <v>2973</v>
      </c>
      <c r="I44" s="22">
        <v>3177</v>
      </c>
      <c r="J44" s="22">
        <v>35764802</v>
      </c>
      <c r="K44" s="22">
        <f t="shared" si="1"/>
        <v>7315</v>
      </c>
      <c r="L44" s="22">
        <f t="shared" si="2"/>
        <v>18796</v>
      </c>
      <c r="M44" s="22">
        <f t="shared" si="3"/>
        <v>35764802</v>
      </c>
    </row>
    <row r="45" spans="1:13" x14ac:dyDescent="0.25">
      <c r="A45" s="23" t="s">
        <v>51</v>
      </c>
      <c r="B45" s="22">
        <v>1957</v>
      </c>
      <c r="C45" s="22">
        <v>5270</v>
      </c>
      <c r="D45" s="1">
        <v>0</v>
      </c>
      <c r="E45" s="22">
        <v>34</v>
      </c>
      <c r="F45" s="22">
        <v>575</v>
      </c>
      <c r="G45" s="1">
        <v>0</v>
      </c>
      <c r="H45" s="22">
        <v>1</v>
      </c>
      <c r="I45" s="22">
        <v>1</v>
      </c>
      <c r="J45" s="22">
        <v>7280</v>
      </c>
      <c r="K45" s="22">
        <f t="shared" si="1"/>
        <v>1992</v>
      </c>
      <c r="L45" s="22">
        <f t="shared" si="2"/>
        <v>5846</v>
      </c>
      <c r="M45" s="22">
        <f t="shared" si="3"/>
        <v>7280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2"/>
        <v>0</v>
      </c>
      <c r="M46" s="22">
        <f t="shared" si="3"/>
        <v>0</v>
      </c>
    </row>
    <row r="47" spans="1:13" x14ac:dyDescent="0.25">
      <c r="A47" s="21" t="s">
        <v>42</v>
      </c>
      <c r="B47" s="22">
        <v>332</v>
      </c>
      <c r="C47" s="22">
        <v>913</v>
      </c>
      <c r="D47" s="1">
        <v>0</v>
      </c>
      <c r="E47" s="22">
        <v>296</v>
      </c>
      <c r="F47" s="22">
        <v>2910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628</v>
      </c>
      <c r="L47" s="22">
        <f t="shared" si="2"/>
        <v>3823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107276</v>
      </c>
      <c r="C48" s="7">
        <f t="shared" ref="C48:M48" si="4">SUM(C49:C88)</f>
        <v>328836</v>
      </c>
      <c r="D48" s="7">
        <f t="shared" si="4"/>
        <v>0</v>
      </c>
      <c r="E48" s="7">
        <f>SUM(E49:E88)</f>
        <v>21856</v>
      </c>
      <c r="F48" s="7">
        <f t="shared" si="4"/>
        <v>279778</v>
      </c>
      <c r="G48" s="7">
        <f t="shared" si="4"/>
        <v>0</v>
      </c>
      <c r="H48" s="7">
        <f t="shared" si="4"/>
        <v>39063</v>
      </c>
      <c r="I48" s="7">
        <f t="shared" si="4"/>
        <v>40331</v>
      </c>
      <c r="J48" s="7">
        <f t="shared" si="4"/>
        <v>505724056.14000005</v>
      </c>
      <c r="K48" s="7">
        <f t="shared" si="4"/>
        <v>168195</v>
      </c>
      <c r="L48" s="7">
        <f t="shared" si="4"/>
        <v>648945</v>
      </c>
      <c r="M48" s="7">
        <f t="shared" si="4"/>
        <v>505724056.14000005</v>
      </c>
    </row>
    <row r="49" spans="1:13" x14ac:dyDescent="0.25">
      <c r="A49" s="21" t="s">
        <v>14</v>
      </c>
      <c r="B49" s="22">
        <v>31</v>
      </c>
      <c r="C49" s="22">
        <v>82</v>
      </c>
      <c r="D49" s="1">
        <v>0</v>
      </c>
      <c r="E49" s="22">
        <v>0</v>
      </c>
      <c r="F49" s="22">
        <v>0</v>
      </c>
      <c r="G49" s="1">
        <v>0</v>
      </c>
      <c r="H49" s="22">
        <v>2</v>
      </c>
      <c r="I49" s="22">
        <v>2</v>
      </c>
      <c r="J49" s="22">
        <v>30790</v>
      </c>
      <c r="K49" s="27">
        <f>+B49+E49+H49</f>
        <v>33</v>
      </c>
      <c r="L49" s="22">
        <f>+C49+F49+I49</f>
        <v>84</v>
      </c>
      <c r="M49" s="22">
        <f>+D49+G49+J49</f>
        <v>30790</v>
      </c>
    </row>
    <row r="50" spans="1:13" x14ac:dyDescent="0.25">
      <c r="A50" s="21" t="s">
        <v>15</v>
      </c>
      <c r="B50" s="22">
        <v>31109</v>
      </c>
      <c r="C50" s="22">
        <v>105943</v>
      </c>
      <c r="D50" s="1">
        <v>0</v>
      </c>
      <c r="E50" s="22">
        <v>17528</v>
      </c>
      <c r="F50" s="22">
        <v>161107</v>
      </c>
      <c r="G50" s="1">
        <v>0</v>
      </c>
      <c r="H50" s="22">
        <v>2607</v>
      </c>
      <c r="I50" s="22">
        <v>2809</v>
      </c>
      <c r="J50" s="22">
        <v>17471862.640000001</v>
      </c>
      <c r="K50" s="27">
        <f t="shared" ref="K50:K88" si="5">+B50+E50+H50</f>
        <v>51244</v>
      </c>
      <c r="L50" s="22">
        <f t="shared" ref="L50:L88" si="6">+C50+F50+I50</f>
        <v>269859</v>
      </c>
      <c r="M50" s="22">
        <f t="shared" ref="M50:M88" si="7">+D50+G50+J50</f>
        <v>17471862.640000001</v>
      </c>
    </row>
    <row r="51" spans="1:13" x14ac:dyDescent="0.25">
      <c r="A51" s="21" t="s">
        <v>16</v>
      </c>
      <c r="B51" s="22">
        <v>521</v>
      </c>
      <c r="C51" s="22">
        <v>1762</v>
      </c>
      <c r="D51" s="1">
        <v>0</v>
      </c>
      <c r="E51" s="22">
        <v>287</v>
      </c>
      <c r="F51" s="22">
        <v>9592</v>
      </c>
      <c r="G51" s="1">
        <v>0</v>
      </c>
      <c r="H51" s="22">
        <v>9296</v>
      </c>
      <c r="I51" s="22">
        <v>9435</v>
      </c>
      <c r="J51" s="22">
        <v>175237008.97</v>
      </c>
      <c r="K51" s="27">
        <f t="shared" si="5"/>
        <v>10104</v>
      </c>
      <c r="L51" s="22">
        <f t="shared" si="6"/>
        <v>20789</v>
      </c>
      <c r="M51" s="22">
        <f t="shared" si="7"/>
        <v>175237008.97</v>
      </c>
    </row>
    <row r="52" spans="1:13" x14ac:dyDescent="0.25">
      <c r="A52" s="21" t="s">
        <v>17</v>
      </c>
      <c r="B52" s="22">
        <v>612</v>
      </c>
      <c r="C52" s="22">
        <v>1461</v>
      </c>
      <c r="D52" s="1">
        <v>0</v>
      </c>
      <c r="E52" s="22">
        <v>1008</v>
      </c>
      <c r="F52" s="22">
        <v>21658</v>
      </c>
      <c r="G52" s="1">
        <v>0</v>
      </c>
      <c r="H52" s="22">
        <v>2128</v>
      </c>
      <c r="I52" s="22">
        <v>2127</v>
      </c>
      <c r="J52" s="22">
        <v>33930160.259999998</v>
      </c>
      <c r="K52" s="27">
        <f t="shared" si="5"/>
        <v>3748</v>
      </c>
      <c r="L52" s="22">
        <f t="shared" si="6"/>
        <v>25246</v>
      </c>
      <c r="M52" s="22">
        <f t="shared" si="7"/>
        <v>33930160.259999998</v>
      </c>
    </row>
    <row r="53" spans="1:13" x14ac:dyDescent="0.25">
      <c r="A53" s="21" t="s">
        <v>18</v>
      </c>
      <c r="B53" s="22">
        <v>351</v>
      </c>
      <c r="C53" s="22">
        <v>944</v>
      </c>
      <c r="D53" s="1">
        <v>0</v>
      </c>
      <c r="E53" s="22">
        <v>57</v>
      </c>
      <c r="F53" s="22">
        <v>1661</v>
      </c>
      <c r="G53" s="1">
        <v>0</v>
      </c>
      <c r="H53" s="22">
        <v>498</v>
      </c>
      <c r="I53" s="22">
        <v>502</v>
      </c>
      <c r="J53" s="22">
        <v>4954085.8000000007</v>
      </c>
      <c r="K53" s="27">
        <f t="shared" si="5"/>
        <v>906</v>
      </c>
      <c r="L53" s="22">
        <f t="shared" si="6"/>
        <v>3107</v>
      </c>
      <c r="M53" s="22">
        <f t="shared" si="7"/>
        <v>4954085.8000000007</v>
      </c>
    </row>
    <row r="54" spans="1:13" x14ac:dyDescent="0.25">
      <c r="A54" s="21" t="s">
        <v>19</v>
      </c>
      <c r="B54" s="22">
        <v>53</v>
      </c>
      <c r="C54" s="22">
        <v>126</v>
      </c>
      <c r="D54" s="1">
        <v>0</v>
      </c>
      <c r="E54" s="22">
        <v>1</v>
      </c>
      <c r="F54" s="22">
        <v>10</v>
      </c>
      <c r="G54" s="1">
        <v>0</v>
      </c>
      <c r="H54" s="22">
        <v>92</v>
      </c>
      <c r="I54" s="22">
        <v>92</v>
      </c>
      <c r="J54" s="22">
        <v>1320740</v>
      </c>
      <c r="K54" s="27">
        <f t="shared" si="5"/>
        <v>146</v>
      </c>
      <c r="L54" s="22">
        <f t="shared" si="6"/>
        <v>228</v>
      </c>
      <c r="M54" s="22">
        <f t="shared" si="7"/>
        <v>1320740</v>
      </c>
    </row>
    <row r="55" spans="1:13" x14ac:dyDescent="0.25">
      <c r="A55" s="21" t="s">
        <v>21</v>
      </c>
      <c r="B55" s="22">
        <v>1444</v>
      </c>
      <c r="C55" s="22">
        <v>3384</v>
      </c>
      <c r="D55" s="1">
        <v>0</v>
      </c>
      <c r="E55" s="22">
        <v>122</v>
      </c>
      <c r="F55" s="22">
        <v>4361</v>
      </c>
      <c r="G55" s="1">
        <v>0</v>
      </c>
      <c r="H55" s="22">
        <v>1242</v>
      </c>
      <c r="I55" s="22">
        <v>1243</v>
      </c>
      <c r="J55" s="22">
        <v>22796298.170000002</v>
      </c>
      <c r="K55" s="27">
        <f t="shared" si="5"/>
        <v>2808</v>
      </c>
      <c r="L55" s="22">
        <f t="shared" si="6"/>
        <v>8988</v>
      </c>
      <c r="M55" s="22">
        <f t="shared" si="7"/>
        <v>22796298.170000002</v>
      </c>
    </row>
    <row r="56" spans="1:13" x14ac:dyDescent="0.25">
      <c r="A56" s="21" t="s">
        <v>20</v>
      </c>
      <c r="B56" s="22">
        <v>95</v>
      </c>
      <c r="C56" s="22">
        <v>229</v>
      </c>
      <c r="D56" s="22">
        <v>0</v>
      </c>
      <c r="E56" s="22">
        <v>9</v>
      </c>
      <c r="F56" s="22">
        <v>34</v>
      </c>
      <c r="G56" s="22">
        <v>0</v>
      </c>
      <c r="H56" s="22">
        <v>0</v>
      </c>
      <c r="I56" s="22">
        <v>0</v>
      </c>
      <c r="J56" s="22">
        <v>0</v>
      </c>
      <c r="K56" s="27">
        <f t="shared" si="5"/>
        <v>104</v>
      </c>
      <c r="L56" s="22">
        <f t="shared" si="6"/>
        <v>263</v>
      </c>
      <c r="M56" s="22">
        <f t="shared" si="7"/>
        <v>0</v>
      </c>
    </row>
    <row r="57" spans="1:13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7">
        <f t="shared" si="5"/>
        <v>0</v>
      </c>
      <c r="L57" s="22">
        <f t="shared" si="6"/>
        <v>0</v>
      </c>
      <c r="M57" s="22">
        <f t="shared" si="7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1</v>
      </c>
      <c r="I58" s="22">
        <v>1</v>
      </c>
      <c r="J58" s="22">
        <v>0</v>
      </c>
      <c r="K58" s="27">
        <f t="shared" si="5"/>
        <v>1</v>
      </c>
      <c r="L58" s="22">
        <f t="shared" si="6"/>
        <v>1</v>
      </c>
      <c r="M58" s="22">
        <f t="shared" si="7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7">
        <f t="shared" si="5"/>
        <v>0</v>
      </c>
      <c r="L59" s="22">
        <f t="shared" si="6"/>
        <v>0</v>
      </c>
      <c r="M59" s="22">
        <f t="shared" si="7"/>
        <v>0</v>
      </c>
    </row>
    <row r="60" spans="1:13" x14ac:dyDescent="0.25">
      <c r="A60" s="21" t="s">
        <v>25</v>
      </c>
      <c r="B60" s="22">
        <v>22565</v>
      </c>
      <c r="C60" s="22">
        <v>69049</v>
      </c>
      <c r="D60" s="1">
        <v>0</v>
      </c>
      <c r="E60" s="22">
        <v>1214</v>
      </c>
      <c r="F60" s="22">
        <v>45639</v>
      </c>
      <c r="G60" s="1">
        <v>0</v>
      </c>
      <c r="H60" s="22">
        <v>12292</v>
      </c>
      <c r="I60" s="22">
        <v>12560</v>
      </c>
      <c r="J60" s="22">
        <v>120091463.76000001</v>
      </c>
      <c r="K60" s="27">
        <f t="shared" si="5"/>
        <v>36071</v>
      </c>
      <c r="L60" s="22">
        <f t="shared" si="6"/>
        <v>127248</v>
      </c>
      <c r="M60" s="22">
        <f t="shared" si="7"/>
        <v>120091463.76000001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7">
        <f t="shared" si="5"/>
        <v>0</v>
      </c>
      <c r="L61" s="22">
        <f t="shared" si="6"/>
        <v>0</v>
      </c>
      <c r="M61" s="22">
        <f t="shared" si="7"/>
        <v>0</v>
      </c>
    </row>
    <row r="62" spans="1:13" x14ac:dyDescent="0.25">
      <c r="A62" s="21" t="s">
        <v>27</v>
      </c>
      <c r="B62" s="22">
        <v>4</v>
      </c>
      <c r="C62" s="22">
        <v>4</v>
      </c>
      <c r="D62" s="1">
        <v>0</v>
      </c>
      <c r="E62" s="22">
        <v>0</v>
      </c>
      <c r="F62" s="22">
        <v>0</v>
      </c>
      <c r="G62" s="1">
        <v>0</v>
      </c>
      <c r="H62" s="22">
        <v>0</v>
      </c>
      <c r="I62" s="22">
        <v>0</v>
      </c>
      <c r="J62" s="22">
        <v>0</v>
      </c>
      <c r="K62" s="27">
        <f t="shared" si="5"/>
        <v>4</v>
      </c>
      <c r="L62" s="22">
        <f t="shared" si="6"/>
        <v>4</v>
      </c>
      <c r="M62" s="22">
        <f t="shared" si="7"/>
        <v>0</v>
      </c>
    </row>
    <row r="63" spans="1:13" x14ac:dyDescent="0.25">
      <c r="A63" s="21" t="s">
        <v>28</v>
      </c>
      <c r="B63" s="22">
        <v>1401</v>
      </c>
      <c r="C63" s="22">
        <v>4254</v>
      </c>
      <c r="D63" s="1">
        <v>0</v>
      </c>
      <c r="E63" s="22">
        <v>1</v>
      </c>
      <c r="F63" s="22">
        <v>2</v>
      </c>
      <c r="G63" s="1">
        <v>0</v>
      </c>
      <c r="H63" s="22">
        <v>0</v>
      </c>
      <c r="I63" s="22">
        <v>0</v>
      </c>
      <c r="J63" s="22">
        <v>0</v>
      </c>
      <c r="K63" s="27">
        <f t="shared" si="5"/>
        <v>1402</v>
      </c>
      <c r="L63" s="22">
        <f t="shared" si="6"/>
        <v>4256</v>
      </c>
      <c r="M63" s="22">
        <f t="shared" si="7"/>
        <v>0</v>
      </c>
    </row>
    <row r="64" spans="1:13" x14ac:dyDescent="0.25">
      <c r="A64" s="21" t="s">
        <v>29</v>
      </c>
      <c r="B64" s="22">
        <v>3689</v>
      </c>
      <c r="C64" s="22">
        <v>11398</v>
      </c>
      <c r="D64" s="1">
        <v>0</v>
      </c>
      <c r="E64" s="22">
        <v>103</v>
      </c>
      <c r="F64" s="22">
        <v>5114</v>
      </c>
      <c r="G64" s="1">
        <v>0</v>
      </c>
      <c r="H64" s="22">
        <v>1368</v>
      </c>
      <c r="I64" s="22">
        <v>1369</v>
      </c>
      <c r="J64" s="22">
        <v>10683545.68</v>
      </c>
      <c r="K64" s="27">
        <f t="shared" si="5"/>
        <v>5160</v>
      </c>
      <c r="L64" s="22">
        <f t="shared" si="6"/>
        <v>17881</v>
      </c>
      <c r="M64" s="22">
        <f t="shared" si="7"/>
        <v>10683545.68</v>
      </c>
    </row>
    <row r="65" spans="1:13" x14ac:dyDescent="0.25">
      <c r="A65" s="21" t="s">
        <v>30</v>
      </c>
      <c r="B65" s="22">
        <v>4384</v>
      </c>
      <c r="C65" s="22">
        <v>13343</v>
      </c>
      <c r="D65" s="1">
        <v>0</v>
      </c>
      <c r="E65" s="22">
        <v>137</v>
      </c>
      <c r="F65" s="22">
        <v>3871</v>
      </c>
      <c r="G65" s="1">
        <v>0</v>
      </c>
      <c r="H65" s="22">
        <v>0</v>
      </c>
      <c r="I65" s="22">
        <v>0</v>
      </c>
      <c r="J65" s="22">
        <v>0</v>
      </c>
      <c r="K65" s="27">
        <f t="shared" si="5"/>
        <v>4521</v>
      </c>
      <c r="L65" s="22">
        <f t="shared" si="6"/>
        <v>17214</v>
      </c>
      <c r="M65" s="22">
        <f t="shared" si="7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7">
        <f t="shared" si="5"/>
        <v>0</v>
      </c>
      <c r="L66" s="22">
        <f t="shared" si="6"/>
        <v>0</v>
      </c>
      <c r="M66" s="22">
        <f t="shared" si="7"/>
        <v>0</v>
      </c>
    </row>
    <row r="67" spans="1:13" x14ac:dyDescent="0.25">
      <c r="A67" s="21" t="s">
        <v>31</v>
      </c>
      <c r="B67" s="22">
        <v>10938</v>
      </c>
      <c r="C67" s="22">
        <v>32995</v>
      </c>
      <c r="D67" s="1">
        <v>0</v>
      </c>
      <c r="E67" s="22">
        <v>305</v>
      </c>
      <c r="F67" s="22">
        <v>8424</v>
      </c>
      <c r="G67" s="1">
        <v>0</v>
      </c>
      <c r="H67" s="22">
        <v>1523</v>
      </c>
      <c r="I67" s="22">
        <v>1601</v>
      </c>
      <c r="J67" s="22">
        <v>22499922.669999998</v>
      </c>
      <c r="K67" s="27">
        <f t="shared" si="5"/>
        <v>12766</v>
      </c>
      <c r="L67" s="22">
        <f t="shared" si="6"/>
        <v>43020</v>
      </c>
      <c r="M67" s="22">
        <f t="shared" si="7"/>
        <v>22499922.669999998</v>
      </c>
    </row>
    <row r="68" spans="1:13" x14ac:dyDescent="0.25">
      <c r="A68" s="21" t="s">
        <v>32</v>
      </c>
      <c r="B68" s="22">
        <v>269</v>
      </c>
      <c r="C68" s="22">
        <v>756</v>
      </c>
      <c r="D68" s="1">
        <v>0</v>
      </c>
      <c r="E68" s="22">
        <v>5</v>
      </c>
      <c r="F68" s="22">
        <v>82</v>
      </c>
      <c r="G68" s="1">
        <v>0</v>
      </c>
      <c r="H68" s="22">
        <v>0</v>
      </c>
      <c r="I68" s="22">
        <v>0</v>
      </c>
      <c r="J68" s="22">
        <v>0</v>
      </c>
      <c r="K68" s="27">
        <f t="shared" si="5"/>
        <v>274</v>
      </c>
      <c r="L68" s="22">
        <f t="shared" si="6"/>
        <v>838</v>
      </c>
      <c r="M68" s="22">
        <f t="shared" si="7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7">
        <f t="shared" si="5"/>
        <v>0</v>
      </c>
      <c r="L69" s="22">
        <f t="shared" si="6"/>
        <v>0</v>
      </c>
      <c r="M69" s="22">
        <f t="shared" si="7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98</v>
      </c>
      <c r="F70" s="22">
        <v>2041</v>
      </c>
      <c r="G70" s="1">
        <v>0</v>
      </c>
      <c r="H70" s="22">
        <v>0</v>
      </c>
      <c r="I70" s="22">
        <v>0</v>
      </c>
      <c r="J70" s="22">
        <v>0</v>
      </c>
      <c r="K70" s="27">
        <f t="shared" si="5"/>
        <v>98</v>
      </c>
      <c r="L70" s="22">
        <f t="shared" si="6"/>
        <v>2041</v>
      </c>
      <c r="M70" s="22">
        <f t="shared" si="7"/>
        <v>0</v>
      </c>
    </row>
    <row r="71" spans="1:13" x14ac:dyDescent="0.25">
      <c r="A71" s="21" t="s">
        <v>35</v>
      </c>
      <c r="B71" s="22">
        <v>1987</v>
      </c>
      <c r="C71" s="22">
        <v>5685</v>
      </c>
      <c r="D71" s="1">
        <v>0</v>
      </c>
      <c r="E71" s="22">
        <v>30</v>
      </c>
      <c r="F71" s="22">
        <v>324</v>
      </c>
      <c r="G71" s="1">
        <v>0</v>
      </c>
      <c r="H71" s="22">
        <v>9</v>
      </c>
      <c r="I71" s="22">
        <v>9</v>
      </c>
      <c r="J71" s="22">
        <v>30400</v>
      </c>
      <c r="K71" s="27">
        <f t="shared" si="5"/>
        <v>2026</v>
      </c>
      <c r="L71" s="22">
        <f t="shared" si="6"/>
        <v>6018</v>
      </c>
      <c r="M71" s="22">
        <f t="shared" si="7"/>
        <v>30400</v>
      </c>
    </row>
    <row r="72" spans="1:13" x14ac:dyDescent="0.25">
      <c r="A72" s="21" t="s">
        <v>56</v>
      </c>
      <c r="B72" s="22">
        <v>586</v>
      </c>
      <c r="C72" s="22">
        <v>1453</v>
      </c>
      <c r="D72" s="1">
        <v>0</v>
      </c>
      <c r="E72" s="22">
        <v>4</v>
      </c>
      <c r="F72" s="22">
        <v>48</v>
      </c>
      <c r="G72" s="1">
        <v>0</v>
      </c>
      <c r="H72" s="22">
        <v>0</v>
      </c>
      <c r="I72" s="22">
        <v>0</v>
      </c>
      <c r="J72" s="22">
        <v>0</v>
      </c>
      <c r="K72" s="27">
        <f t="shared" si="5"/>
        <v>590</v>
      </c>
      <c r="L72" s="22">
        <f t="shared" si="6"/>
        <v>1501</v>
      </c>
      <c r="M72" s="22">
        <f t="shared" si="7"/>
        <v>0</v>
      </c>
    </row>
    <row r="73" spans="1:13" x14ac:dyDescent="0.25">
      <c r="A73" s="21" t="s">
        <v>55</v>
      </c>
      <c r="B73" s="22">
        <v>0</v>
      </c>
      <c r="C73" s="22">
        <v>0</v>
      </c>
      <c r="D73" s="1">
        <v>0</v>
      </c>
      <c r="E73" s="22">
        <v>2</v>
      </c>
      <c r="F73" s="22">
        <v>13</v>
      </c>
      <c r="G73" s="1">
        <v>0</v>
      </c>
      <c r="H73" s="22">
        <v>0</v>
      </c>
      <c r="I73" s="22">
        <v>0</v>
      </c>
      <c r="J73" s="22">
        <v>0</v>
      </c>
      <c r="K73" s="27">
        <f t="shared" si="5"/>
        <v>2</v>
      </c>
      <c r="L73" s="22">
        <f t="shared" si="6"/>
        <v>13</v>
      </c>
      <c r="M73" s="22">
        <f t="shared" si="7"/>
        <v>0</v>
      </c>
    </row>
    <row r="74" spans="1:13" x14ac:dyDescent="0.25">
      <c r="A74" s="21" t="s">
        <v>36</v>
      </c>
      <c r="B74" s="22">
        <v>696</v>
      </c>
      <c r="C74" s="22">
        <v>2186</v>
      </c>
      <c r="D74" s="1">
        <v>0</v>
      </c>
      <c r="E74" s="22">
        <v>17</v>
      </c>
      <c r="F74" s="22">
        <v>397</v>
      </c>
      <c r="G74" s="1">
        <v>0</v>
      </c>
      <c r="H74" s="22">
        <v>36</v>
      </c>
      <c r="I74" s="22">
        <v>38</v>
      </c>
      <c r="J74" s="22">
        <v>42430</v>
      </c>
      <c r="K74" s="27">
        <f t="shared" si="5"/>
        <v>749</v>
      </c>
      <c r="L74" s="22">
        <f t="shared" si="6"/>
        <v>2621</v>
      </c>
      <c r="M74" s="22">
        <f t="shared" si="7"/>
        <v>42430</v>
      </c>
    </row>
    <row r="75" spans="1:13" x14ac:dyDescent="0.25">
      <c r="A75" s="21" t="s">
        <v>37</v>
      </c>
      <c r="B75" s="22">
        <v>3529</v>
      </c>
      <c r="C75" s="22">
        <v>8895</v>
      </c>
      <c r="D75" s="1">
        <v>0</v>
      </c>
      <c r="E75" s="22">
        <v>32</v>
      </c>
      <c r="F75" s="22">
        <v>228</v>
      </c>
      <c r="G75" s="1">
        <v>0</v>
      </c>
      <c r="H75" s="22">
        <v>18</v>
      </c>
      <c r="I75" s="22">
        <v>20</v>
      </c>
      <c r="J75" s="22">
        <v>24081</v>
      </c>
      <c r="K75" s="27">
        <f t="shared" si="5"/>
        <v>3579</v>
      </c>
      <c r="L75" s="22">
        <f t="shared" si="6"/>
        <v>9143</v>
      </c>
      <c r="M75" s="22">
        <f t="shared" si="7"/>
        <v>24081</v>
      </c>
    </row>
    <row r="76" spans="1:13" x14ac:dyDescent="0.25">
      <c r="A76" s="21" t="s">
        <v>38</v>
      </c>
      <c r="B76" s="22">
        <v>971</v>
      </c>
      <c r="C76" s="22">
        <v>2986</v>
      </c>
      <c r="D76" s="1">
        <v>0</v>
      </c>
      <c r="E76" s="22">
        <v>5</v>
      </c>
      <c r="F76" s="22">
        <v>58</v>
      </c>
      <c r="G76" s="1">
        <v>0</v>
      </c>
      <c r="H76" s="22">
        <v>532</v>
      </c>
      <c r="I76" s="22">
        <v>540</v>
      </c>
      <c r="J76" s="22">
        <v>4117451.19</v>
      </c>
      <c r="K76" s="27">
        <f t="shared" si="5"/>
        <v>1508</v>
      </c>
      <c r="L76" s="22">
        <f t="shared" si="6"/>
        <v>3584</v>
      </c>
      <c r="M76" s="22">
        <f t="shared" si="7"/>
        <v>4117451.19</v>
      </c>
    </row>
    <row r="77" spans="1:13" x14ac:dyDescent="0.25">
      <c r="A77" s="21" t="s">
        <v>54</v>
      </c>
      <c r="B77" s="22">
        <v>16</v>
      </c>
      <c r="C77" s="22">
        <v>45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7">
        <f t="shared" si="5"/>
        <v>16</v>
      </c>
      <c r="L77" s="22">
        <f t="shared" si="6"/>
        <v>45</v>
      </c>
      <c r="M77" s="22">
        <f t="shared" si="7"/>
        <v>0</v>
      </c>
    </row>
    <row r="78" spans="1:13" x14ac:dyDescent="0.25">
      <c r="A78" s="21" t="s">
        <v>47</v>
      </c>
      <c r="B78" s="22">
        <v>0</v>
      </c>
      <c r="C78" s="22">
        <v>0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7">
        <f t="shared" si="5"/>
        <v>0</v>
      </c>
      <c r="L78" s="22">
        <f t="shared" si="6"/>
        <v>0</v>
      </c>
      <c r="M78" s="22">
        <f t="shared" si="7"/>
        <v>0</v>
      </c>
    </row>
    <row r="79" spans="1:13" x14ac:dyDescent="0.25">
      <c r="A79" s="21" t="s">
        <v>53</v>
      </c>
      <c r="B79" s="22">
        <v>212</v>
      </c>
      <c r="C79" s="22">
        <v>596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7">
        <f t="shared" si="5"/>
        <v>212</v>
      </c>
      <c r="L79" s="22">
        <f t="shared" si="6"/>
        <v>596</v>
      </c>
      <c r="M79" s="22">
        <f t="shared" si="7"/>
        <v>0</v>
      </c>
    </row>
    <row r="80" spans="1:13" x14ac:dyDescent="0.25">
      <c r="A80" s="21" t="s">
        <v>48</v>
      </c>
      <c r="B80" s="22">
        <v>59</v>
      </c>
      <c r="C80" s="22">
        <v>127</v>
      </c>
      <c r="D80" s="1">
        <v>0</v>
      </c>
      <c r="E80" s="22">
        <v>2</v>
      </c>
      <c r="F80" s="22">
        <v>23</v>
      </c>
      <c r="G80" s="1">
        <v>0</v>
      </c>
      <c r="H80" s="22">
        <v>0</v>
      </c>
      <c r="I80" s="22">
        <v>0</v>
      </c>
      <c r="J80" s="22">
        <v>0</v>
      </c>
      <c r="K80" s="27">
        <f t="shared" si="5"/>
        <v>61</v>
      </c>
      <c r="L80" s="22">
        <f t="shared" si="6"/>
        <v>150</v>
      </c>
      <c r="M80" s="22">
        <f t="shared" si="7"/>
        <v>0</v>
      </c>
    </row>
    <row r="81" spans="1:13" x14ac:dyDescent="0.25">
      <c r="A81" s="21" t="s">
        <v>49</v>
      </c>
      <c r="B81" s="22">
        <v>68</v>
      </c>
      <c r="C81" s="22">
        <v>190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7">
        <f t="shared" si="5"/>
        <v>68</v>
      </c>
      <c r="L81" s="22">
        <f t="shared" si="6"/>
        <v>190</v>
      </c>
      <c r="M81" s="22">
        <f t="shared" si="7"/>
        <v>0</v>
      </c>
    </row>
    <row r="82" spans="1:13" x14ac:dyDescent="0.25">
      <c r="A82" s="21" t="s">
        <v>50</v>
      </c>
      <c r="B82" s="22">
        <v>161</v>
      </c>
      <c r="C82" s="22">
        <v>465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7">
        <f t="shared" si="5"/>
        <v>161</v>
      </c>
      <c r="L82" s="22">
        <f t="shared" si="6"/>
        <v>465</v>
      </c>
      <c r="M82" s="22">
        <f t="shared" si="7"/>
        <v>0</v>
      </c>
    </row>
    <row r="83" spans="1:13" x14ac:dyDescent="0.25">
      <c r="A83" s="21" t="s">
        <v>39</v>
      </c>
      <c r="B83" s="22">
        <v>6905</v>
      </c>
      <c r="C83" s="22">
        <v>18226</v>
      </c>
      <c r="D83" s="1">
        <v>0</v>
      </c>
      <c r="E83" s="22">
        <v>167</v>
      </c>
      <c r="F83" s="22">
        <v>2073</v>
      </c>
      <c r="G83" s="1">
        <v>0</v>
      </c>
      <c r="H83" s="22">
        <v>28</v>
      </c>
      <c r="I83" s="22">
        <v>29</v>
      </c>
      <c r="J83" s="22">
        <v>75617</v>
      </c>
      <c r="K83" s="27">
        <f t="shared" si="5"/>
        <v>7100</v>
      </c>
      <c r="L83" s="22">
        <f t="shared" si="6"/>
        <v>20328</v>
      </c>
      <c r="M83" s="22">
        <f t="shared" si="7"/>
        <v>75617</v>
      </c>
    </row>
    <row r="84" spans="1:13" x14ac:dyDescent="0.25">
      <c r="A84" s="21" t="s">
        <v>40</v>
      </c>
      <c r="B84" s="22">
        <v>7920</v>
      </c>
      <c r="C84" s="22">
        <v>23521</v>
      </c>
      <c r="D84" s="1">
        <v>0</v>
      </c>
      <c r="E84" s="22">
        <v>205</v>
      </c>
      <c r="F84" s="22">
        <v>4853</v>
      </c>
      <c r="G84" s="1">
        <v>0</v>
      </c>
      <c r="H84" s="22">
        <v>4245</v>
      </c>
      <c r="I84" s="22">
        <v>4555</v>
      </c>
      <c r="J84" s="22">
        <v>44623702</v>
      </c>
      <c r="K84" s="27">
        <f t="shared" si="5"/>
        <v>12370</v>
      </c>
      <c r="L84" s="22">
        <f t="shared" si="6"/>
        <v>32929</v>
      </c>
      <c r="M84" s="22">
        <f t="shared" si="7"/>
        <v>44623702</v>
      </c>
    </row>
    <row r="85" spans="1:13" x14ac:dyDescent="0.25">
      <c r="A85" s="21" t="s">
        <v>41</v>
      </c>
      <c r="B85" s="22">
        <v>4299</v>
      </c>
      <c r="C85" s="22">
        <v>12194</v>
      </c>
      <c r="D85" s="1">
        <v>0</v>
      </c>
      <c r="E85" s="22">
        <v>176</v>
      </c>
      <c r="F85" s="22">
        <v>4115</v>
      </c>
      <c r="G85" s="1">
        <v>0</v>
      </c>
      <c r="H85" s="22">
        <v>3146</v>
      </c>
      <c r="I85" s="22">
        <v>3399</v>
      </c>
      <c r="J85" s="22">
        <v>47794497</v>
      </c>
      <c r="K85" s="27">
        <f t="shared" si="5"/>
        <v>7621</v>
      </c>
      <c r="L85" s="22">
        <f t="shared" si="6"/>
        <v>19708</v>
      </c>
      <c r="M85" s="22">
        <f t="shared" si="7"/>
        <v>47794497</v>
      </c>
    </row>
    <row r="86" spans="1:13" x14ac:dyDescent="0.25">
      <c r="A86" s="21" t="s">
        <v>51</v>
      </c>
      <c r="B86" s="22">
        <v>2025</v>
      </c>
      <c r="C86" s="22">
        <v>5542</v>
      </c>
      <c r="D86" s="1">
        <v>0</v>
      </c>
      <c r="E86" s="22">
        <v>42</v>
      </c>
      <c r="F86" s="22">
        <v>968</v>
      </c>
      <c r="G86" s="1">
        <v>0</v>
      </c>
      <c r="H86" s="22">
        <v>0</v>
      </c>
      <c r="I86" s="22">
        <v>0</v>
      </c>
      <c r="J86" s="22">
        <v>0</v>
      </c>
      <c r="K86" s="27">
        <f t="shared" si="5"/>
        <v>2067</v>
      </c>
      <c r="L86" s="22">
        <f t="shared" si="6"/>
        <v>6510</v>
      </c>
      <c r="M86" s="22">
        <f t="shared" si="7"/>
        <v>0</v>
      </c>
    </row>
    <row r="87" spans="1:13" x14ac:dyDescent="0.25">
      <c r="A87" s="21" t="s">
        <v>52</v>
      </c>
      <c r="B87" s="22">
        <v>0</v>
      </c>
      <c r="C87" s="22">
        <v>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7">
        <f t="shared" si="5"/>
        <v>0</v>
      </c>
      <c r="L87" s="22">
        <f t="shared" si="6"/>
        <v>0</v>
      </c>
      <c r="M87" s="22">
        <f t="shared" si="7"/>
        <v>0</v>
      </c>
    </row>
    <row r="88" spans="1:13" x14ac:dyDescent="0.25">
      <c r="A88" s="21" t="s">
        <v>42</v>
      </c>
      <c r="B88" s="22">
        <v>376</v>
      </c>
      <c r="C88" s="22">
        <v>995</v>
      </c>
      <c r="D88" s="1">
        <v>0</v>
      </c>
      <c r="E88" s="22">
        <v>299</v>
      </c>
      <c r="F88" s="22">
        <v>3082</v>
      </c>
      <c r="G88" s="1">
        <v>0</v>
      </c>
      <c r="H88" s="22">
        <v>0</v>
      </c>
      <c r="I88" s="22">
        <v>0</v>
      </c>
      <c r="J88" s="22">
        <v>0</v>
      </c>
      <c r="K88" s="27">
        <f t="shared" si="5"/>
        <v>675</v>
      </c>
      <c r="L88" s="22">
        <f t="shared" si="6"/>
        <v>4077</v>
      </c>
      <c r="M88" s="22">
        <f t="shared" si="7"/>
        <v>0</v>
      </c>
    </row>
    <row r="89" spans="1:13" ht="15.75" thickBot="1" x14ac:dyDescent="0.3">
      <c r="A89" s="15" t="s">
        <v>13</v>
      </c>
      <c r="B89" s="17">
        <f>SUM(B7,B48)</f>
        <v>211852</v>
      </c>
      <c r="C89" s="17">
        <f>SUM(C7,C48)</f>
        <v>643993</v>
      </c>
      <c r="D89" s="17">
        <f t="shared" ref="D89:K89" si="8">SUM(D7,D48)</f>
        <v>0</v>
      </c>
      <c r="E89" s="17">
        <f t="shared" si="8"/>
        <v>43652</v>
      </c>
      <c r="F89" s="17">
        <f t="shared" si="8"/>
        <v>572185</v>
      </c>
      <c r="G89" s="17">
        <f t="shared" si="8"/>
        <v>0</v>
      </c>
      <c r="H89" s="17">
        <f t="shared" si="8"/>
        <v>79315</v>
      </c>
      <c r="I89" s="17">
        <f t="shared" si="8"/>
        <v>81956</v>
      </c>
      <c r="J89" s="17">
        <f t="shared" si="8"/>
        <v>1101428096.1800001</v>
      </c>
      <c r="K89" s="17">
        <f t="shared" si="8"/>
        <v>334819</v>
      </c>
      <c r="L89" s="17">
        <f>SUM(L7,L48)</f>
        <v>1298134</v>
      </c>
      <c r="M89" s="17">
        <f>SUM(M7,M48)</f>
        <v>1101428096.1800001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29" t="s">
        <v>4</v>
      </c>
      <c r="L92" s="29" t="s">
        <v>5</v>
      </c>
      <c r="M92" s="29" t="s">
        <v>6</v>
      </c>
    </row>
    <row r="93" spans="1:13" x14ac:dyDescent="0.25">
      <c r="A93" s="35"/>
      <c r="B93" s="28" t="s">
        <v>8</v>
      </c>
      <c r="C93" s="28" t="s">
        <v>9</v>
      </c>
      <c r="D93" s="28" t="s">
        <v>10</v>
      </c>
      <c r="E93" s="29" t="s">
        <v>8</v>
      </c>
      <c r="F93" s="29" t="s">
        <v>9</v>
      </c>
      <c r="G93" s="29" t="s">
        <v>10</v>
      </c>
      <c r="H93" s="28" t="s">
        <v>8</v>
      </c>
      <c r="I93" s="28" t="s">
        <v>9</v>
      </c>
      <c r="J93" s="28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15127</v>
      </c>
      <c r="C94" s="7">
        <f t="shared" ref="C94:J94" si="9">SUM(C95:C96)</f>
        <v>39240</v>
      </c>
      <c r="D94" s="7">
        <f t="shared" si="9"/>
        <v>0</v>
      </c>
      <c r="E94" s="7">
        <f t="shared" si="9"/>
        <v>3304</v>
      </c>
      <c r="F94" s="7">
        <f t="shared" si="9"/>
        <v>103809</v>
      </c>
      <c r="G94" s="7">
        <f t="shared" si="9"/>
        <v>0</v>
      </c>
      <c r="H94" s="7">
        <f t="shared" si="9"/>
        <v>18070</v>
      </c>
      <c r="I94" s="7">
        <f t="shared" si="9"/>
        <v>21396</v>
      </c>
      <c r="J94" s="7">
        <f t="shared" si="9"/>
        <v>234690026</v>
      </c>
      <c r="K94" s="7">
        <f>SUM(K95:K96)</f>
        <v>36501</v>
      </c>
      <c r="L94" s="7">
        <f>SUM(L95:L96)</f>
        <v>164445</v>
      </c>
      <c r="M94" s="7">
        <f>SUM(M95:M96)</f>
        <v>234690026</v>
      </c>
    </row>
    <row r="95" spans="1:13" x14ac:dyDescent="0.25">
      <c r="A95" s="1" t="s">
        <v>58</v>
      </c>
      <c r="B95" s="13">
        <v>6687</v>
      </c>
      <c r="C95" s="13">
        <v>18196</v>
      </c>
      <c r="D95" s="1">
        <v>0</v>
      </c>
      <c r="E95" s="13">
        <v>1849</v>
      </c>
      <c r="F95" s="13">
        <v>60628</v>
      </c>
      <c r="G95" s="1">
        <v>0</v>
      </c>
      <c r="H95" s="13">
        <v>13725</v>
      </c>
      <c r="I95" s="13">
        <v>15945</v>
      </c>
      <c r="J95" s="13">
        <v>202852230</v>
      </c>
      <c r="K95" s="13">
        <f t="shared" ref="K95:M96" si="10">+B95+E95+H95</f>
        <v>22261</v>
      </c>
      <c r="L95" s="13">
        <f t="shared" si="10"/>
        <v>94769</v>
      </c>
      <c r="M95" s="13">
        <f t="shared" si="10"/>
        <v>202852230</v>
      </c>
    </row>
    <row r="96" spans="1:13" x14ac:dyDescent="0.25">
      <c r="A96" s="1" t="s">
        <v>59</v>
      </c>
      <c r="B96" s="13">
        <v>8440</v>
      </c>
      <c r="C96" s="13">
        <v>21044</v>
      </c>
      <c r="D96" s="1">
        <v>0</v>
      </c>
      <c r="E96" s="13">
        <v>1455</v>
      </c>
      <c r="F96" s="13">
        <v>43181</v>
      </c>
      <c r="G96" s="1">
        <v>0</v>
      </c>
      <c r="H96" s="13">
        <v>4345</v>
      </c>
      <c r="I96" s="13">
        <v>5451</v>
      </c>
      <c r="J96" s="13">
        <v>31837796</v>
      </c>
      <c r="K96" s="13">
        <f t="shared" si="10"/>
        <v>14240</v>
      </c>
      <c r="L96" s="13">
        <f t="shared" si="10"/>
        <v>69676</v>
      </c>
      <c r="M96" s="13">
        <f t="shared" si="10"/>
        <v>31837796</v>
      </c>
    </row>
    <row r="97" spans="1:13" x14ac:dyDescent="0.25">
      <c r="A97" s="6" t="s">
        <v>12</v>
      </c>
      <c r="B97" s="7">
        <f>SUM(B98:B99)</f>
        <v>16362</v>
      </c>
      <c r="C97" s="7">
        <f t="shared" ref="C97:J97" si="11">SUM(C98:C99)</f>
        <v>42167</v>
      </c>
      <c r="D97" s="7">
        <f t="shared" si="11"/>
        <v>0</v>
      </c>
      <c r="E97" s="7">
        <f t="shared" si="11"/>
        <v>3241</v>
      </c>
      <c r="F97" s="7">
        <f t="shared" si="11"/>
        <v>114881</v>
      </c>
      <c r="G97" s="7">
        <f t="shared" si="11"/>
        <v>0</v>
      </c>
      <c r="H97" s="7">
        <f t="shared" si="11"/>
        <v>18278</v>
      </c>
      <c r="I97" s="7">
        <f t="shared" si="11"/>
        <v>21883</v>
      </c>
      <c r="J97" s="7">
        <f t="shared" si="11"/>
        <v>261560259</v>
      </c>
      <c r="K97" s="7">
        <f>SUM(K98:K99)</f>
        <v>37881</v>
      </c>
      <c r="L97" s="7">
        <f t="shared" ref="L97" si="12">SUM(L98:L99)</f>
        <v>178931</v>
      </c>
      <c r="M97" s="7">
        <f>SUM(M98:M99)</f>
        <v>261560259</v>
      </c>
    </row>
    <row r="98" spans="1:13" x14ac:dyDescent="0.25">
      <c r="A98" s="1" t="s">
        <v>58</v>
      </c>
      <c r="B98" s="13">
        <v>6818</v>
      </c>
      <c r="C98" s="13">
        <v>18196</v>
      </c>
      <c r="D98" s="1">
        <v>0</v>
      </c>
      <c r="E98" s="13">
        <v>1849</v>
      </c>
      <c r="F98" s="13">
        <v>60628</v>
      </c>
      <c r="G98" s="1">
        <v>0</v>
      </c>
      <c r="H98" s="13">
        <v>13725</v>
      </c>
      <c r="I98" s="13">
        <v>15945</v>
      </c>
      <c r="J98" s="13">
        <v>202852230</v>
      </c>
      <c r="K98" s="13">
        <f t="shared" ref="K98:M99" si="13">+B98+E98+H98</f>
        <v>22392</v>
      </c>
      <c r="L98" s="13">
        <f t="shared" si="13"/>
        <v>94769</v>
      </c>
      <c r="M98" s="13">
        <f t="shared" si="13"/>
        <v>202852230</v>
      </c>
    </row>
    <row r="99" spans="1:13" x14ac:dyDescent="0.25">
      <c r="A99" s="1" t="s">
        <v>59</v>
      </c>
      <c r="B99" s="13">
        <v>9544</v>
      </c>
      <c r="C99" s="13">
        <v>23971</v>
      </c>
      <c r="D99" s="1">
        <v>0</v>
      </c>
      <c r="E99" s="13">
        <v>1392</v>
      </c>
      <c r="F99" s="13">
        <v>54253</v>
      </c>
      <c r="G99" s="1">
        <v>0</v>
      </c>
      <c r="H99" s="13">
        <v>4553</v>
      </c>
      <c r="I99" s="13">
        <v>5938</v>
      </c>
      <c r="J99" s="13">
        <v>58708029</v>
      </c>
      <c r="K99" s="13">
        <f t="shared" si="13"/>
        <v>15489</v>
      </c>
      <c r="L99" s="13">
        <f t="shared" si="13"/>
        <v>84162</v>
      </c>
      <c r="M99" s="13">
        <f t="shared" si="13"/>
        <v>58708029</v>
      </c>
    </row>
    <row r="100" spans="1:13" ht="15.75" thickBot="1" x14ac:dyDescent="0.3">
      <c r="A100" s="15" t="s">
        <v>13</v>
      </c>
      <c r="B100" s="17">
        <f>SUM(B94,B97)</f>
        <v>31489</v>
      </c>
      <c r="C100" s="17">
        <f t="shared" ref="C100:L100" si="14">SUM(C94,C97)</f>
        <v>81407</v>
      </c>
      <c r="D100" s="17">
        <f t="shared" si="14"/>
        <v>0</v>
      </c>
      <c r="E100" s="17">
        <f t="shared" si="14"/>
        <v>6545</v>
      </c>
      <c r="F100" s="17">
        <f t="shared" si="14"/>
        <v>218690</v>
      </c>
      <c r="G100" s="17">
        <f t="shared" si="14"/>
        <v>0</v>
      </c>
      <c r="H100" s="17">
        <f t="shared" si="14"/>
        <v>36348</v>
      </c>
      <c r="I100" s="17">
        <f t="shared" si="14"/>
        <v>43279</v>
      </c>
      <c r="J100" s="17">
        <f t="shared" si="14"/>
        <v>496250285</v>
      </c>
      <c r="K100" s="17">
        <f t="shared" si="14"/>
        <v>74382</v>
      </c>
      <c r="L100" s="17">
        <f t="shared" si="14"/>
        <v>343376</v>
      </c>
      <c r="M100" s="17">
        <f>SUM(M94,M97)</f>
        <v>496250285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K48:M48 K97:M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80" activePane="bottomLeft" state="frozen"/>
      <selection pane="bottomLeft" activeCell="J94" sqref="J94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8.140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29" t="s">
        <v>4</v>
      </c>
      <c r="L5" s="29" t="s">
        <v>5</v>
      </c>
      <c r="M5" s="29" t="s">
        <v>6</v>
      </c>
    </row>
    <row r="6" spans="1:13" x14ac:dyDescent="0.25">
      <c r="A6" s="2" t="s">
        <v>7</v>
      </c>
      <c r="B6" s="28" t="s">
        <v>8</v>
      </c>
      <c r="C6" s="28" t="s">
        <v>9</v>
      </c>
      <c r="D6" s="28" t="s">
        <v>10</v>
      </c>
      <c r="E6" s="29" t="s">
        <v>8</v>
      </c>
      <c r="F6" s="29" t="s">
        <v>9</v>
      </c>
      <c r="G6" s="29" t="s">
        <v>10</v>
      </c>
      <c r="H6" s="28" t="s">
        <v>8</v>
      </c>
      <c r="I6" s="28" t="s">
        <v>9</v>
      </c>
      <c r="J6" s="28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99299</v>
      </c>
      <c r="C7" s="7">
        <f>SUM(C8:C47)</f>
        <v>303707</v>
      </c>
      <c r="D7" s="7">
        <f t="shared" ref="D7:H7" si="0">SUM(D8:D47)</f>
        <v>0</v>
      </c>
      <c r="E7" s="7">
        <f t="shared" si="0"/>
        <v>20680</v>
      </c>
      <c r="F7" s="7">
        <f t="shared" si="0"/>
        <v>275329</v>
      </c>
      <c r="G7" s="7">
        <f t="shared" si="0"/>
        <v>0</v>
      </c>
      <c r="H7" s="7">
        <f t="shared" si="0"/>
        <v>37151</v>
      </c>
      <c r="I7" s="7">
        <f>SUM(I8:I47)</f>
        <v>38421</v>
      </c>
      <c r="J7" s="7">
        <f>SUM(J8:J47)</f>
        <v>570476147.08999991</v>
      </c>
      <c r="K7" s="7">
        <f>SUM(K8:K47)</f>
        <v>157130</v>
      </c>
      <c r="L7" s="7">
        <f>SUM(L8:L47)</f>
        <v>617457</v>
      </c>
      <c r="M7" s="7">
        <f>SUM(M8:M47)</f>
        <v>570476147.08999991</v>
      </c>
    </row>
    <row r="8" spans="1:13" x14ac:dyDescent="0.25">
      <c r="A8" s="21" t="s">
        <v>14</v>
      </c>
      <c r="B8" s="22">
        <v>33</v>
      </c>
      <c r="C8" s="22">
        <v>97</v>
      </c>
      <c r="D8" s="1">
        <v>0</v>
      </c>
      <c r="E8" s="22">
        <v>0</v>
      </c>
      <c r="F8" s="22">
        <v>0</v>
      </c>
      <c r="G8" s="1">
        <v>0</v>
      </c>
      <c r="H8" s="22">
        <v>108</v>
      </c>
      <c r="I8" s="22">
        <v>114</v>
      </c>
      <c r="J8" s="22">
        <v>177294</v>
      </c>
      <c r="K8" s="22">
        <f>+B8+E8+H8</f>
        <v>141</v>
      </c>
      <c r="L8" s="22">
        <f>+C8+F8+I8</f>
        <v>211</v>
      </c>
      <c r="M8" s="22">
        <f>+D8+G8+J8</f>
        <v>177294</v>
      </c>
    </row>
    <row r="9" spans="1:13" x14ac:dyDescent="0.25">
      <c r="A9" s="21" t="s">
        <v>15</v>
      </c>
      <c r="B9" s="22">
        <v>29756</v>
      </c>
      <c r="C9" s="22">
        <v>98139</v>
      </c>
      <c r="D9" s="1">
        <v>0</v>
      </c>
      <c r="E9" s="22">
        <v>17051</v>
      </c>
      <c r="F9" s="22">
        <v>168223</v>
      </c>
      <c r="G9" s="1">
        <v>0</v>
      </c>
      <c r="H9" s="22">
        <v>2630</v>
      </c>
      <c r="I9" s="22">
        <v>2778</v>
      </c>
      <c r="J9" s="22">
        <v>26006214.659999996</v>
      </c>
      <c r="K9" s="22">
        <f t="shared" ref="K9:K47" si="1">+B9+E9+H9</f>
        <v>49437</v>
      </c>
      <c r="L9" s="22">
        <f t="shared" ref="L9:L47" si="2">+C9+F9+I9</f>
        <v>269140</v>
      </c>
      <c r="M9" s="22">
        <f t="shared" ref="M9:M47" si="3">+D9+G9+J9</f>
        <v>26006214.659999996</v>
      </c>
    </row>
    <row r="10" spans="1:13" x14ac:dyDescent="0.25">
      <c r="A10" s="21" t="s">
        <v>16</v>
      </c>
      <c r="B10" s="22">
        <v>523</v>
      </c>
      <c r="C10" s="22">
        <v>1888</v>
      </c>
      <c r="D10" s="1">
        <v>0</v>
      </c>
      <c r="E10" s="22">
        <v>357</v>
      </c>
      <c r="F10" s="22">
        <v>12056</v>
      </c>
      <c r="G10" s="1">
        <v>0</v>
      </c>
      <c r="H10" s="22">
        <v>8062</v>
      </c>
      <c r="I10" s="22">
        <v>8293</v>
      </c>
      <c r="J10" s="22">
        <v>97132009.739999995</v>
      </c>
      <c r="K10" s="22">
        <f t="shared" si="1"/>
        <v>8942</v>
      </c>
      <c r="L10" s="22">
        <f t="shared" si="2"/>
        <v>22237</v>
      </c>
      <c r="M10" s="22">
        <f t="shared" si="3"/>
        <v>97132009.739999995</v>
      </c>
    </row>
    <row r="11" spans="1:13" x14ac:dyDescent="0.25">
      <c r="A11" s="21" t="s">
        <v>17</v>
      </c>
      <c r="B11" s="22">
        <v>606</v>
      </c>
      <c r="C11" s="22">
        <v>1502</v>
      </c>
      <c r="D11" s="1">
        <v>0</v>
      </c>
      <c r="E11" s="22">
        <v>904</v>
      </c>
      <c r="F11" s="22">
        <v>24283</v>
      </c>
      <c r="G11" s="1">
        <v>0</v>
      </c>
      <c r="H11" s="22">
        <v>1971</v>
      </c>
      <c r="I11" s="22">
        <v>1977</v>
      </c>
      <c r="J11" s="22">
        <v>9774148.7699999996</v>
      </c>
      <c r="K11" s="22">
        <f t="shared" si="1"/>
        <v>3481</v>
      </c>
      <c r="L11" s="22">
        <f t="shared" si="2"/>
        <v>27762</v>
      </c>
      <c r="M11" s="22">
        <f t="shared" si="3"/>
        <v>9774148.7699999996</v>
      </c>
    </row>
    <row r="12" spans="1:13" x14ac:dyDescent="0.25">
      <c r="A12" s="21" t="s">
        <v>18</v>
      </c>
      <c r="B12" s="22">
        <v>317</v>
      </c>
      <c r="C12" s="22">
        <v>882</v>
      </c>
      <c r="D12" s="1">
        <v>0</v>
      </c>
      <c r="E12" s="22">
        <v>55</v>
      </c>
      <c r="F12" s="22">
        <v>1651</v>
      </c>
      <c r="G12" s="1">
        <v>0</v>
      </c>
      <c r="H12" s="22">
        <v>525</v>
      </c>
      <c r="I12" s="22">
        <v>531</v>
      </c>
      <c r="J12" s="22">
        <v>9952723</v>
      </c>
      <c r="K12" s="22">
        <f t="shared" si="1"/>
        <v>897</v>
      </c>
      <c r="L12" s="22">
        <f t="shared" si="2"/>
        <v>3064</v>
      </c>
      <c r="M12" s="22">
        <f t="shared" si="3"/>
        <v>9952723</v>
      </c>
    </row>
    <row r="13" spans="1:13" x14ac:dyDescent="0.25">
      <c r="A13" s="21" t="s">
        <v>19</v>
      </c>
      <c r="B13" s="22">
        <v>48</v>
      </c>
      <c r="C13" s="22">
        <v>120</v>
      </c>
      <c r="D13" s="1">
        <v>0</v>
      </c>
      <c r="E13" s="22">
        <v>0</v>
      </c>
      <c r="F13" s="22">
        <v>0</v>
      </c>
      <c r="G13" s="1">
        <v>0</v>
      </c>
      <c r="H13" s="22">
        <v>104</v>
      </c>
      <c r="I13" s="22">
        <v>106</v>
      </c>
      <c r="J13" s="22">
        <v>1544332.25</v>
      </c>
      <c r="K13" s="22">
        <f t="shared" si="1"/>
        <v>152</v>
      </c>
      <c r="L13" s="22">
        <f t="shared" si="2"/>
        <v>226</v>
      </c>
      <c r="M13" s="22">
        <f t="shared" si="3"/>
        <v>1544332.25</v>
      </c>
    </row>
    <row r="14" spans="1:13" x14ac:dyDescent="0.25">
      <c r="A14" s="21" t="s">
        <v>21</v>
      </c>
      <c r="B14" s="22">
        <v>1636</v>
      </c>
      <c r="C14" s="22">
        <v>4522</v>
      </c>
      <c r="D14" s="1">
        <v>0</v>
      </c>
      <c r="E14" s="22">
        <v>94</v>
      </c>
      <c r="F14" s="22">
        <v>3166</v>
      </c>
      <c r="G14" s="1">
        <v>0</v>
      </c>
      <c r="H14" s="22">
        <v>1311</v>
      </c>
      <c r="I14" s="22">
        <v>1511</v>
      </c>
      <c r="J14" s="22">
        <v>12099074.010000002</v>
      </c>
      <c r="K14" s="22">
        <f t="shared" si="1"/>
        <v>3041</v>
      </c>
      <c r="L14" s="22">
        <f t="shared" si="2"/>
        <v>9199</v>
      </c>
      <c r="M14" s="22">
        <f t="shared" si="3"/>
        <v>12099074.010000002</v>
      </c>
    </row>
    <row r="15" spans="1:13" x14ac:dyDescent="0.25">
      <c r="A15" s="21" t="s">
        <v>20</v>
      </c>
      <c r="B15" s="22">
        <v>62</v>
      </c>
      <c r="C15" s="22">
        <v>191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62</v>
      </c>
      <c r="L15" s="22">
        <f t="shared" si="2"/>
        <v>191</v>
      </c>
      <c r="M15" s="22">
        <f t="shared" si="3"/>
        <v>0</v>
      </c>
    </row>
    <row r="16" spans="1:13" x14ac:dyDescent="0.2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0</v>
      </c>
      <c r="L16" s="22">
        <f t="shared" si="2"/>
        <v>0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2"/>
        <v>0</v>
      </c>
      <c r="M18" s="22">
        <f t="shared" si="3"/>
        <v>0</v>
      </c>
    </row>
    <row r="19" spans="1:13" x14ac:dyDescent="0.25">
      <c r="A19" s="21" t="s">
        <v>25</v>
      </c>
      <c r="B19" s="22">
        <v>19268</v>
      </c>
      <c r="C19" s="22">
        <v>59133</v>
      </c>
      <c r="D19" s="1">
        <v>0</v>
      </c>
      <c r="E19" s="22">
        <v>1041</v>
      </c>
      <c r="F19" s="22">
        <v>37254</v>
      </c>
      <c r="G19" s="1">
        <v>0</v>
      </c>
      <c r="H19" s="22">
        <v>12609</v>
      </c>
      <c r="I19" s="22">
        <v>12747</v>
      </c>
      <c r="J19" s="22">
        <v>269255943.69</v>
      </c>
      <c r="K19" s="22">
        <f t="shared" si="1"/>
        <v>32918</v>
      </c>
      <c r="L19" s="22">
        <f t="shared" si="2"/>
        <v>109134</v>
      </c>
      <c r="M19" s="22">
        <f t="shared" si="3"/>
        <v>269255943.69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2"/>
        <v>0</v>
      </c>
      <c r="M20" s="22">
        <f t="shared" si="3"/>
        <v>0</v>
      </c>
    </row>
    <row r="21" spans="1:13" x14ac:dyDescent="0.25">
      <c r="A21" s="21" t="s">
        <v>27</v>
      </c>
      <c r="B21" s="22">
        <v>0</v>
      </c>
      <c r="C21" s="22">
        <v>0</v>
      </c>
      <c r="D21" s="1">
        <v>0</v>
      </c>
      <c r="E21" s="22">
        <v>0</v>
      </c>
      <c r="F21" s="22">
        <v>0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0</v>
      </c>
      <c r="L21" s="22">
        <f t="shared" si="2"/>
        <v>0</v>
      </c>
      <c r="M21" s="22">
        <f t="shared" si="3"/>
        <v>0</v>
      </c>
    </row>
    <row r="22" spans="1:13" x14ac:dyDescent="0.25">
      <c r="A22" s="21" t="s">
        <v>28</v>
      </c>
      <c r="B22" s="22">
        <v>940</v>
      </c>
      <c r="C22" s="22">
        <v>2897</v>
      </c>
      <c r="D22" s="1">
        <v>0</v>
      </c>
      <c r="E22" s="22">
        <v>0</v>
      </c>
      <c r="F22" s="22">
        <v>0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940</v>
      </c>
      <c r="L22" s="22">
        <f t="shared" si="2"/>
        <v>2897</v>
      </c>
      <c r="M22" s="22">
        <f t="shared" si="3"/>
        <v>0</v>
      </c>
    </row>
    <row r="23" spans="1:13" x14ac:dyDescent="0.25">
      <c r="A23" s="21" t="s">
        <v>29</v>
      </c>
      <c r="B23" s="22">
        <v>4358</v>
      </c>
      <c r="C23" s="22">
        <v>13638</v>
      </c>
      <c r="D23" s="1">
        <v>0</v>
      </c>
      <c r="E23" s="22">
        <v>116</v>
      </c>
      <c r="F23" s="22">
        <v>5612</v>
      </c>
      <c r="G23" s="1">
        <v>0</v>
      </c>
      <c r="H23" s="22">
        <v>1312</v>
      </c>
      <c r="I23" s="22">
        <v>1314</v>
      </c>
      <c r="J23" s="22">
        <v>31137937.109999999</v>
      </c>
      <c r="K23" s="22">
        <f t="shared" si="1"/>
        <v>5786</v>
      </c>
      <c r="L23" s="22">
        <f t="shared" si="2"/>
        <v>20564</v>
      </c>
      <c r="M23" s="22">
        <f t="shared" si="3"/>
        <v>31137937.109999999</v>
      </c>
    </row>
    <row r="24" spans="1:13" x14ac:dyDescent="0.25">
      <c r="A24" s="21" t="s">
        <v>30</v>
      </c>
      <c r="B24" s="22">
        <v>4182</v>
      </c>
      <c r="C24" s="22">
        <v>12947</v>
      </c>
      <c r="D24" s="1">
        <v>0</v>
      </c>
      <c r="E24" s="22">
        <v>88</v>
      </c>
      <c r="F24" s="22">
        <v>2177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4270</v>
      </c>
      <c r="L24" s="22">
        <f t="shared" si="2"/>
        <v>15124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2"/>
        <v>0</v>
      </c>
      <c r="M25" s="22">
        <f t="shared" si="3"/>
        <v>0</v>
      </c>
    </row>
    <row r="26" spans="1:13" x14ac:dyDescent="0.25">
      <c r="A26" s="21" t="s">
        <v>31</v>
      </c>
      <c r="B26" s="22">
        <v>10386</v>
      </c>
      <c r="C26" s="22">
        <v>31693</v>
      </c>
      <c r="D26" s="1">
        <v>0</v>
      </c>
      <c r="E26" s="22">
        <v>304</v>
      </c>
      <c r="F26" s="22">
        <v>8793</v>
      </c>
      <c r="G26" s="1">
        <v>0</v>
      </c>
      <c r="H26" s="22">
        <v>962</v>
      </c>
      <c r="I26" s="22">
        <v>995</v>
      </c>
      <c r="J26" s="22">
        <v>6045203.4000000004</v>
      </c>
      <c r="K26" s="22">
        <f t="shared" si="1"/>
        <v>11652</v>
      </c>
      <c r="L26" s="22">
        <f t="shared" si="2"/>
        <v>41481</v>
      </c>
      <c r="M26" s="22">
        <f t="shared" si="3"/>
        <v>6045203.4000000004</v>
      </c>
    </row>
    <row r="27" spans="1:13" x14ac:dyDescent="0.25">
      <c r="A27" s="21" t="s">
        <v>32</v>
      </c>
      <c r="B27" s="22">
        <v>166</v>
      </c>
      <c r="C27" s="22">
        <v>542</v>
      </c>
      <c r="D27" s="1">
        <v>0</v>
      </c>
      <c r="E27" s="22">
        <v>1</v>
      </c>
      <c r="F27" s="22">
        <v>16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167</v>
      </c>
      <c r="L27" s="22">
        <f t="shared" si="2"/>
        <v>558</v>
      </c>
      <c r="M27" s="22">
        <f t="shared" si="3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1</v>
      </c>
      <c r="I28" s="22">
        <v>1</v>
      </c>
      <c r="J28" s="22">
        <v>13222</v>
      </c>
      <c r="K28" s="22">
        <f t="shared" si="1"/>
        <v>1</v>
      </c>
      <c r="L28" s="22">
        <f t="shared" si="2"/>
        <v>1</v>
      </c>
      <c r="M28" s="22">
        <f t="shared" si="3"/>
        <v>13222</v>
      </c>
    </row>
    <row r="29" spans="1:13" x14ac:dyDescent="0.25">
      <c r="A29" s="21" t="s">
        <v>34</v>
      </c>
      <c r="B29" s="22">
        <v>2</v>
      </c>
      <c r="C29" s="22">
        <v>12</v>
      </c>
      <c r="D29" s="1">
        <v>0</v>
      </c>
      <c r="E29" s="22">
        <v>78</v>
      </c>
      <c r="F29" s="22">
        <v>670</v>
      </c>
      <c r="G29" s="1">
        <v>0</v>
      </c>
      <c r="H29" s="22">
        <v>0</v>
      </c>
      <c r="I29" s="22">
        <v>0</v>
      </c>
      <c r="J29" s="22">
        <v>0</v>
      </c>
      <c r="K29" s="22">
        <f t="shared" si="1"/>
        <v>80</v>
      </c>
      <c r="L29" s="22">
        <f t="shared" si="2"/>
        <v>682</v>
      </c>
      <c r="M29" s="22">
        <f t="shared" si="3"/>
        <v>0</v>
      </c>
    </row>
    <row r="30" spans="1:13" x14ac:dyDescent="0.25">
      <c r="A30" s="21" t="s">
        <v>35</v>
      </c>
      <c r="B30" s="22">
        <v>1864</v>
      </c>
      <c r="C30" s="22">
        <v>5274</v>
      </c>
      <c r="D30" s="1">
        <v>0</v>
      </c>
      <c r="E30" s="22">
        <v>25</v>
      </c>
      <c r="F30" s="22">
        <v>216</v>
      </c>
      <c r="G30" s="1">
        <v>0</v>
      </c>
      <c r="H30" s="22">
        <v>4</v>
      </c>
      <c r="I30" s="22">
        <v>6</v>
      </c>
      <c r="J30" s="22">
        <v>9842</v>
      </c>
      <c r="K30" s="22">
        <f t="shared" si="1"/>
        <v>1893</v>
      </c>
      <c r="L30" s="22">
        <f t="shared" si="2"/>
        <v>5496</v>
      </c>
      <c r="M30" s="22">
        <f t="shared" si="3"/>
        <v>9842</v>
      </c>
    </row>
    <row r="31" spans="1:13" x14ac:dyDescent="0.25">
      <c r="A31" s="23" t="s">
        <v>56</v>
      </c>
      <c r="B31" s="22">
        <v>589</v>
      </c>
      <c r="C31" s="22">
        <v>1522</v>
      </c>
      <c r="D31" s="1">
        <v>0</v>
      </c>
      <c r="E31" s="22">
        <v>5</v>
      </c>
      <c r="F31" s="22">
        <v>48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594</v>
      </c>
      <c r="L31" s="22">
        <f t="shared" si="2"/>
        <v>1570</v>
      </c>
      <c r="M31" s="22">
        <f t="shared" si="3"/>
        <v>0</v>
      </c>
    </row>
    <row r="32" spans="1:13" x14ac:dyDescent="0.25">
      <c r="A32" s="23" t="s">
        <v>55</v>
      </c>
      <c r="B32" s="22">
        <v>40</v>
      </c>
      <c r="C32" s="22">
        <v>125</v>
      </c>
      <c r="D32" s="1">
        <v>0</v>
      </c>
      <c r="E32" s="22">
        <v>1</v>
      </c>
      <c r="F32" s="22">
        <v>9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41</v>
      </c>
      <c r="L32" s="22">
        <f t="shared" si="2"/>
        <v>134</v>
      </c>
      <c r="M32" s="22">
        <f t="shared" si="3"/>
        <v>0</v>
      </c>
    </row>
    <row r="33" spans="1:13" x14ac:dyDescent="0.25">
      <c r="A33" s="21" t="s">
        <v>36</v>
      </c>
      <c r="B33" s="22">
        <v>639</v>
      </c>
      <c r="C33" s="22">
        <v>2094</v>
      </c>
      <c r="D33" s="1">
        <v>0</v>
      </c>
      <c r="E33" s="22">
        <v>13</v>
      </c>
      <c r="F33" s="22">
        <v>359</v>
      </c>
      <c r="G33" s="1">
        <v>0</v>
      </c>
      <c r="H33" s="22">
        <v>12</v>
      </c>
      <c r="I33" s="22">
        <v>15</v>
      </c>
      <c r="J33" s="22">
        <v>103870</v>
      </c>
      <c r="K33" s="22">
        <f t="shared" si="1"/>
        <v>664</v>
      </c>
      <c r="L33" s="22">
        <f t="shared" si="2"/>
        <v>2468</v>
      </c>
      <c r="M33" s="22">
        <f t="shared" si="3"/>
        <v>103870</v>
      </c>
    </row>
    <row r="34" spans="1:13" x14ac:dyDescent="0.25">
      <c r="A34" s="21" t="s">
        <v>37</v>
      </c>
      <c r="B34" s="22">
        <v>3613</v>
      </c>
      <c r="C34" s="22">
        <v>9458</v>
      </c>
      <c r="D34" s="1">
        <v>0</v>
      </c>
      <c r="E34" s="22">
        <v>4</v>
      </c>
      <c r="F34" s="22">
        <v>51</v>
      </c>
      <c r="G34" s="1">
        <v>0</v>
      </c>
      <c r="H34" s="22">
        <v>13</v>
      </c>
      <c r="I34" s="22">
        <v>13</v>
      </c>
      <c r="J34" s="22">
        <v>208410</v>
      </c>
      <c r="K34" s="22">
        <f t="shared" si="1"/>
        <v>3630</v>
      </c>
      <c r="L34" s="22">
        <f t="shared" si="2"/>
        <v>9522</v>
      </c>
      <c r="M34" s="22">
        <f t="shared" si="3"/>
        <v>208410</v>
      </c>
    </row>
    <row r="35" spans="1:13" x14ac:dyDescent="0.25">
      <c r="A35" s="21" t="s">
        <v>38</v>
      </c>
      <c r="B35" s="22">
        <v>751</v>
      </c>
      <c r="C35" s="22">
        <v>2323</v>
      </c>
      <c r="D35" s="1">
        <v>0</v>
      </c>
      <c r="E35" s="22">
        <v>2</v>
      </c>
      <c r="F35" s="22">
        <v>14</v>
      </c>
      <c r="G35" s="1">
        <v>0</v>
      </c>
      <c r="H35" s="22">
        <v>457</v>
      </c>
      <c r="I35" s="22">
        <v>470</v>
      </c>
      <c r="J35" s="22">
        <v>6988183.46</v>
      </c>
      <c r="K35" s="22">
        <f t="shared" si="1"/>
        <v>1210</v>
      </c>
      <c r="L35" s="22">
        <f t="shared" si="2"/>
        <v>2807</v>
      </c>
      <c r="M35" s="22">
        <f t="shared" si="3"/>
        <v>6988183.46</v>
      </c>
    </row>
    <row r="36" spans="1:13" x14ac:dyDescent="0.25">
      <c r="A36" s="23" t="s">
        <v>54</v>
      </c>
      <c r="B36" s="22">
        <v>10</v>
      </c>
      <c r="C36" s="22">
        <v>27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10</v>
      </c>
      <c r="L36" s="22">
        <f t="shared" si="2"/>
        <v>27</v>
      </c>
      <c r="M36" s="22">
        <f t="shared" si="3"/>
        <v>0</v>
      </c>
    </row>
    <row r="37" spans="1:13" x14ac:dyDescent="0.25">
      <c r="A37" s="23" t="s">
        <v>47</v>
      </c>
      <c r="B37" s="22">
        <v>0</v>
      </c>
      <c r="C37" s="22">
        <v>0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0</v>
      </c>
      <c r="L37" s="22">
        <f t="shared" si="2"/>
        <v>0</v>
      </c>
      <c r="M37" s="22">
        <f t="shared" si="3"/>
        <v>0</v>
      </c>
    </row>
    <row r="38" spans="1:13" x14ac:dyDescent="0.25">
      <c r="A38" s="23" t="s">
        <v>53</v>
      </c>
      <c r="B38" s="22">
        <v>238</v>
      </c>
      <c r="C38" s="22">
        <v>633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238</v>
      </c>
      <c r="L38" s="22">
        <f t="shared" si="2"/>
        <v>633</v>
      </c>
      <c r="M38" s="22">
        <f t="shared" si="3"/>
        <v>0</v>
      </c>
    </row>
    <row r="39" spans="1:13" x14ac:dyDescent="0.25">
      <c r="A39" s="23" t="s">
        <v>48</v>
      </c>
      <c r="B39" s="22">
        <v>25</v>
      </c>
      <c r="C39" s="22">
        <v>64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25</v>
      </c>
      <c r="L39" s="22">
        <f t="shared" si="2"/>
        <v>64</v>
      </c>
      <c r="M39" s="22">
        <f t="shared" si="3"/>
        <v>0</v>
      </c>
    </row>
    <row r="40" spans="1:13" x14ac:dyDescent="0.25">
      <c r="A40" s="23" t="s">
        <v>49</v>
      </c>
      <c r="B40" s="22">
        <v>100</v>
      </c>
      <c r="C40" s="22">
        <v>295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100</v>
      </c>
      <c r="L40" s="22">
        <f t="shared" si="2"/>
        <v>295</v>
      </c>
      <c r="M40" s="22">
        <f t="shared" si="3"/>
        <v>0</v>
      </c>
    </row>
    <row r="41" spans="1:13" x14ac:dyDescent="0.25">
      <c r="A41" s="23" t="s">
        <v>50</v>
      </c>
      <c r="B41" s="22">
        <v>138</v>
      </c>
      <c r="C41" s="22">
        <v>363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138</v>
      </c>
      <c r="L41" s="22">
        <f t="shared" si="2"/>
        <v>363</v>
      </c>
      <c r="M41" s="22">
        <f t="shared" si="3"/>
        <v>0</v>
      </c>
    </row>
    <row r="42" spans="1:13" x14ac:dyDescent="0.25">
      <c r="A42" s="21" t="s">
        <v>39</v>
      </c>
      <c r="B42" s="22">
        <v>6441</v>
      </c>
      <c r="C42" s="22">
        <v>17028</v>
      </c>
      <c r="D42" s="1">
        <v>0</v>
      </c>
      <c r="E42" s="22">
        <v>24</v>
      </c>
      <c r="F42" s="22">
        <v>279</v>
      </c>
      <c r="G42" s="1">
        <v>0</v>
      </c>
      <c r="H42" s="22">
        <v>26</v>
      </c>
      <c r="I42" s="22">
        <v>30</v>
      </c>
      <c r="J42" s="22">
        <v>550320</v>
      </c>
      <c r="K42" s="22">
        <f t="shared" si="1"/>
        <v>6491</v>
      </c>
      <c r="L42" s="22">
        <f t="shared" si="2"/>
        <v>17337</v>
      </c>
      <c r="M42" s="22">
        <f t="shared" si="3"/>
        <v>550320</v>
      </c>
    </row>
    <row r="43" spans="1:13" x14ac:dyDescent="0.25">
      <c r="A43" s="21" t="s">
        <v>40</v>
      </c>
      <c r="B43" s="22">
        <v>6896</v>
      </c>
      <c r="C43" s="22">
        <v>20639</v>
      </c>
      <c r="D43" s="1">
        <v>0</v>
      </c>
      <c r="E43" s="22">
        <v>213</v>
      </c>
      <c r="F43" s="22">
        <v>5122</v>
      </c>
      <c r="G43" s="1">
        <v>0</v>
      </c>
      <c r="H43" s="22">
        <v>4068</v>
      </c>
      <c r="I43" s="22">
        <v>4375</v>
      </c>
      <c r="J43" s="22">
        <v>63354353</v>
      </c>
      <c r="K43" s="22">
        <f t="shared" si="1"/>
        <v>11177</v>
      </c>
      <c r="L43" s="22">
        <f t="shared" si="2"/>
        <v>30136</v>
      </c>
      <c r="M43" s="22">
        <f t="shared" si="3"/>
        <v>63354353</v>
      </c>
    </row>
    <row r="44" spans="1:13" x14ac:dyDescent="0.25">
      <c r="A44" s="21" t="s">
        <v>41</v>
      </c>
      <c r="B44" s="22">
        <v>3375</v>
      </c>
      <c r="C44" s="22">
        <v>9298</v>
      </c>
      <c r="D44" s="1">
        <v>0</v>
      </c>
      <c r="E44" s="22">
        <v>136</v>
      </c>
      <c r="F44" s="22">
        <v>3043</v>
      </c>
      <c r="G44" s="1">
        <v>0</v>
      </c>
      <c r="H44" s="22">
        <v>2974</v>
      </c>
      <c r="I44" s="22">
        <v>3143</v>
      </c>
      <c r="J44" s="22">
        <v>36072796</v>
      </c>
      <c r="K44" s="22">
        <f t="shared" si="1"/>
        <v>6485</v>
      </c>
      <c r="L44" s="22">
        <f t="shared" si="2"/>
        <v>15484</v>
      </c>
      <c r="M44" s="22">
        <f t="shared" si="3"/>
        <v>36072796</v>
      </c>
    </row>
    <row r="45" spans="1:13" x14ac:dyDescent="0.25">
      <c r="A45" s="23" t="s">
        <v>51</v>
      </c>
      <c r="B45" s="22">
        <v>1957</v>
      </c>
      <c r="C45" s="22">
        <v>5402</v>
      </c>
      <c r="D45" s="1">
        <v>0</v>
      </c>
      <c r="E45" s="22">
        <v>16</v>
      </c>
      <c r="F45" s="22">
        <v>234</v>
      </c>
      <c r="G45" s="1">
        <v>0</v>
      </c>
      <c r="H45" s="22">
        <v>2</v>
      </c>
      <c r="I45" s="22">
        <v>2</v>
      </c>
      <c r="J45" s="22">
        <v>50270</v>
      </c>
      <c r="K45" s="22">
        <f t="shared" si="1"/>
        <v>1975</v>
      </c>
      <c r="L45" s="22">
        <f t="shared" si="2"/>
        <v>5638</v>
      </c>
      <c r="M45" s="22">
        <f t="shared" si="3"/>
        <v>50270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2"/>
        <v>0</v>
      </c>
      <c r="M46" s="22">
        <f t="shared" si="3"/>
        <v>0</v>
      </c>
    </row>
    <row r="47" spans="1:13" x14ac:dyDescent="0.25">
      <c r="A47" s="21" t="s">
        <v>42</v>
      </c>
      <c r="B47" s="22">
        <v>340</v>
      </c>
      <c r="C47" s="22">
        <v>959</v>
      </c>
      <c r="D47" s="1">
        <v>0</v>
      </c>
      <c r="E47" s="22">
        <v>152</v>
      </c>
      <c r="F47" s="22">
        <v>2053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492</v>
      </c>
      <c r="L47" s="22">
        <f t="shared" si="2"/>
        <v>3012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97580</v>
      </c>
      <c r="C48" s="7">
        <f t="shared" ref="C48:M48" si="4">SUM(C49:C88)</f>
        <v>301940</v>
      </c>
      <c r="D48" s="7">
        <f t="shared" si="4"/>
        <v>0</v>
      </c>
      <c r="E48" s="7">
        <f>SUM(E49:E88)</f>
        <v>20689</v>
      </c>
      <c r="F48" s="7">
        <f t="shared" si="4"/>
        <v>262109</v>
      </c>
      <c r="G48" s="7">
        <f t="shared" si="4"/>
        <v>0</v>
      </c>
      <c r="H48" s="7">
        <f t="shared" si="4"/>
        <v>36451</v>
      </c>
      <c r="I48" s="7">
        <f t="shared" si="4"/>
        <v>37478</v>
      </c>
      <c r="J48" s="7">
        <f t="shared" si="4"/>
        <v>460521486.7299999</v>
      </c>
      <c r="K48" s="7">
        <f t="shared" si="4"/>
        <v>154720</v>
      </c>
      <c r="L48" s="7">
        <f t="shared" si="4"/>
        <v>601527</v>
      </c>
      <c r="M48" s="7">
        <f t="shared" si="4"/>
        <v>460521486.7299999</v>
      </c>
    </row>
    <row r="49" spans="1:13" x14ac:dyDescent="0.25">
      <c r="A49" s="21" t="s">
        <v>14</v>
      </c>
      <c r="B49" s="22">
        <v>40</v>
      </c>
      <c r="C49" s="22">
        <v>104</v>
      </c>
      <c r="D49" s="1">
        <v>0</v>
      </c>
      <c r="E49" s="22">
        <v>0</v>
      </c>
      <c r="F49" s="22">
        <v>0</v>
      </c>
      <c r="G49" s="1">
        <v>0</v>
      </c>
      <c r="H49" s="22">
        <v>2</v>
      </c>
      <c r="I49" s="22">
        <v>2</v>
      </c>
      <c r="J49" s="22">
        <v>31730</v>
      </c>
      <c r="K49" s="27">
        <f>+B49+E49+H49</f>
        <v>42</v>
      </c>
      <c r="L49" s="22">
        <f>+C49+F49+I49</f>
        <v>106</v>
      </c>
      <c r="M49" s="22">
        <f>+D49+G49+J49</f>
        <v>31730</v>
      </c>
    </row>
    <row r="50" spans="1:13" x14ac:dyDescent="0.25">
      <c r="A50" s="21" t="s">
        <v>15</v>
      </c>
      <c r="B50" s="22">
        <v>30626</v>
      </c>
      <c r="C50" s="22">
        <v>104653</v>
      </c>
      <c r="D50" s="1">
        <v>0</v>
      </c>
      <c r="E50" s="22">
        <v>17067</v>
      </c>
      <c r="F50" s="22">
        <v>159463</v>
      </c>
      <c r="G50" s="1">
        <v>0</v>
      </c>
      <c r="H50" s="22">
        <v>2398</v>
      </c>
      <c r="I50" s="22">
        <v>2548</v>
      </c>
      <c r="J50" s="22">
        <v>18307944.039999999</v>
      </c>
      <c r="K50" s="27">
        <f t="shared" ref="K50:K88" si="5">+B50+E50+H50</f>
        <v>50091</v>
      </c>
      <c r="L50" s="22">
        <f t="shared" ref="L50:L88" si="6">+C50+F50+I50</f>
        <v>266664</v>
      </c>
      <c r="M50" s="22">
        <f t="shared" ref="M50:M88" si="7">+D50+G50+J50</f>
        <v>18307944.039999999</v>
      </c>
    </row>
    <row r="51" spans="1:13" x14ac:dyDescent="0.25">
      <c r="A51" s="21" t="s">
        <v>16</v>
      </c>
      <c r="B51" s="22">
        <v>569</v>
      </c>
      <c r="C51" s="22">
        <v>2031</v>
      </c>
      <c r="D51" s="1">
        <v>0</v>
      </c>
      <c r="E51" s="22">
        <v>307</v>
      </c>
      <c r="F51" s="22">
        <v>10251</v>
      </c>
      <c r="G51" s="1">
        <v>0</v>
      </c>
      <c r="H51" s="22">
        <v>8213</v>
      </c>
      <c r="I51" s="22">
        <v>8334</v>
      </c>
      <c r="J51" s="22">
        <v>149401051.08999997</v>
      </c>
      <c r="K51" s="27">
        <f t="shared" si="5"/>
        <v>9089</v>
      </c>
      <c r="L51" s="22">
        <f t="shared" si="6"/>
        <v>20616</v>
      </c>
      <c r="M51" s="22">
        <f t="shared" si="7"/>
        <v>149401051.08999997</v>
      </c>
    </row>
    <row r="52" spans="1:13" x14ac:dyDescent="0.25">
      <c r="A52" s="21" t="s">
        <v>17</v>
      </c>
      <c r="B52" s="22">
        <v>601</v>
      </c>
      <c r="C52" s="22">
        <v>1435</v>
      </c>
      <c r="D52" s="1">
        <v>0</v>
      </c>
      <c r="E52" s="22">
        <v>985</v>
      </c>
      <c r="F52" s="22">
        <v>21932</v>
      </c>
      <c r="G52" s="1">
        <v>0</v>
      </c>
      <c r="H52" s="22">
        <v>1958</v>
      </c>
      <c r="I52" s="22">
        <v>1956</v>
      </c>
      <c r="J52" s="22">
        <v>31439044.91</v>
      </c>
      <c r="K52" s="27">
        <f t="shared" si="5"/>
        <v>3544</v>
      </c>
      <c r="L52" s="22">
        <f t="shared" si="6"/>
        <v>25323</v>
      </c>
      <c r="M52" s="22">
        <f t="shared" si="7"/>
        <v>31439044.91</v>
      </c>
    </row>
    <row r="53" spans="1:13" x14ac:dyDescent="0.25">
      <c r="A53" s="21" t="s">
        <v>18</v>
      </c>
      <c r="B53" s="22">
        <v>328</v>
      </c>
      <c r="C53" s="22">
        <v>900</v>
      </c>
      <c r="D53" s="1">
        <v>0</v>
      </c>
      <c r="E53" s="22">
        <v>55</v>
      </c>
      <c r="F53" s="22">
        <v>1554</v>
      </c>
      <c r="G53" s="1">
        <v>0</v>
      </c>
      <c r="H53" s="22">
        <v>483</v>
      </c>
      <c r="I53" s="22">
        <v>486</v>
      </c>
      <c r="J53" s="22">
        <v>5274377.59</v>
      </c>
      <c r="K53" s="27">
        <f t="shared" si="5"/>
        <v>866</v>
      </c>
      <c r="L53" s="22">
        <f t="shared" si="6"/>
        <v>2940</v>
      </c>
      <c r="M53" s="22">
        <f t="shared" si="7"/>
        <v>5274377.59</v>
      </c>
    </row>
    <row r="54" spans="1:13" x14ac:dyDescent="0.25">
      <c r="A54" s="21" t="s">
        <v>19</v>
      </c>
      <c r="B54" s="22">
        <v>47</v>
      </c>
      <c r="C54" s="22">
        <v>99</v>
      </c>
      <c r="D54" s="1">
        <v>0</v>
      </c>
      <c r="E54" s="22">
        <v>1</v>
      </c>
      <c r="F54" s="22">
        <v>3</v>
      </c>
      <c r="G54" s="1">
        <v>0</v>
      </c>
      <c r="H54" s="22">
        <v>109</v>
      </c>
      <c r="I54" s="22">
        <v>110</v>
      </c>
      <c r="J54" s="22">
        <v>1314779.27</v>
      </c>
      <c r="K54" s="27">
        <f t="shared" si="5"/>
        <v>157</v>
      </c>
      <c r="L54" s="22">
        <f t="shared" si="6"/>
        <v>212</v>
      </c>
      <c r="M54" s="22">
        <f t="shared" si="7"/>
        <v>1314779.27</v>
      </c>
    </row>
    <row r="55" spans="1:13" x14ac:dyDescent="0.25">
      <c r="A55" s="21" t="s">
        <v>21</v>
      </c>
      <c r="B55" s="22">
        <v>1463</v>
      </c>
      <c r="C55" s="22">
        <v>4101</v>
      </c>
      <c r="D55" s="1">
        <v>0</v>
      </c>
      <c r="E55" s="22">
        <v>81</v>
      </c>
      <c r="F55" s="22">
        <v>3196</v>
      </c>
      <c r="G55" s="1">
        <v>0</v>
      </c>
      <c r="H55" s="22">
        <v>1125</v>
      </c>
      <c r="I55" s="22">
        <v>1128</v>
      </c>
      <c r="J55" s="22">
        <v>20184466.209999997</v>
      </c>
      <c r="K55" s="27">
        <f t="shared" si="5"/>
        <v>2669</v>
      </c>
      <c r="L55" s="22">
        <f t="shared" si="6"/>
        <v>8425</v>
      </c>
      <c r="M55" s="22">
        <f t="shared" si="7"/>
        <v>20184466.209999997</v>
      </c>
    </row>
    <row r="56" spans="1:13" x14ac:dyDescent="0.25">
      <c r="A56" s="21" t="s">
        <v>20</v>
      </c>
      <c r="B56" s="22">
        <v>98</v>
      </c>
      <c r="C56" s="22">
        <v>321</v>
      </c>
      <c r="D56" s="22">
        <v>0</v>
      </c>
      <c r="E56" s="22">
        <v>1</v>
      </c>
      <c r="F56" s="22">
        <v>2</v>
      </c>
      <c r="G56" s="22">
        <v>0</v>
      </c>
      <c r="H56" s="22">
        <v>0</v>
      </c>
      <c r="I56" s="22">
        <v>0</v>
      </c>
      <c r="J56" s="22">
        <v>0</v>
      </c>
      <c r="K56" s="27">
        <f t="shared" si="5"/>
        <v>99</v>
      </c>
      <c r="L56" s="22">
        <f t="shared" si="6"/>
        <v>323</v>
      </c>
      <c r="M56" s="22">
        <f t="shared" si="7"/>
        <v>0</v>
      </c>
    </row>
    <row r="57" spans="1:13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7">
        <f t="shared" si="5"/>
        <v>0</v>
      </c>
      <c r="L57" s="22">
        <f t="shared" si="6"/>
        <v>0</v>
      </c>
      <c r="M57" s="22">
        <f t="shared" si="7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7">
        <f t="shared" si="5"/>
        <v>0</v>
      </c>
      <c r="L58" s="22">
        <f t="shared" si="6"/>
        <v>0</v>
      </c>
      <c r="M58" s="22">
        <f t="shared" si="7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7">
        <f t="shared" si="5"/>
        <v>0</v>
      </c>
      <c r="L59" s="22">
        <f t="shared" si="6"/>
        <v>0</v>
      </c>
      <c r="M59" s="22">
        <f t="shared" si="7"/>
        <v>0</v>
      </c>
    </row>
    <row r="60" spans="1:13" x14ac:dyDescent="0.25">
      <c r="A60" s="21" t="s">
        <v>25</v>
      </c>
      <c r="B60" s="22">
        <v>18067</v>
      </c>
      <c r="C60" s="22">
        <v>55135</v>
      </c>
      <c r="D60" s="1">
        <v>0</v>
      </c>
      <c r="E60" s="22">
        <v>996</v>
      </c>
      <c r="F60" s="22">
        <v>36104</v>
      </c>
      <c r="G60" s="1">
        <v>0</v>
      </c>
      <c r="H60" s="22">
        <v>12031</v>
      </c>
      <c r="I60" s="22">
        <v>12228</v>
      </c>
      <c r="J60" s="22">
        <v>112639091.42</v>
      </c>
      <c r="K60" s="27">
        <f t="shared" si="5"/>
        <v>31094</v>
      </c>
      <c r="L60" s="22">
        <f t="shared" si="6"/>
        <v>103467</v>
      </c>
      <c r="M60" s="22">
        <f t="shared" si="7"/>
        <v>112639091.42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7">
        <f t="shared" si="5"/>
        <v>0</v>
      </c>
      <c r="L61" s="22">
        <f t="shared" si="6"/>
        <v>0</v>
      </c>
      <c r="M61" s="22">
        <f t="shared" si="7"/>
        <v>0</v>
      </c>
    </row>
    <row r="62" spans="1:13" x14ac:dyDescent="0.25">
      <c r="A62" s="21" t="s">
        <v>27</v>
      </c>
      <c r="B62" s="22">
        <v>0</v>
      </c>
      <c r="C62" s="22">
        <v>0</v>
      </c>
      <c r="D62" s="1">
        <v>0</v>
      </c>
      <c r="E62" s="22">
        <v>0</v>
      </c>
      <c r="F62" s="22">
        <v>0</v>
      </c>
      <c r="G62" s="1">
        <v>0</v>
      </c>
      <c r="H62" s="22">
        <v>0</v>
      </c>
      <c r="I62" s="22">
        <v>0</v>
      </c>
      <c r="J62" s="22">
        <v>0</v>
      </c>
      <c r="K62" s="27">
        <f t="shared" si="5"/>
        <v>0</v>
      </c>
      <c r="L62" s="22">
        <f t="shared" si="6"/>
        <v>0</v>
      </c>
      <c r="M62" s="22">
        <f t="shared" si="7"/>
        <v>0</v>
      </c>
    </row>
    <row r="63" spans="1:13" x14ac:dyDescent="0.25">
      <c r="A63" s="21" t="s">
        <v>28</v>
      </c>
      <c r="B63" s="22">
        <v>900</v>
      </c>
      <c r="C63" s="22">
        <v>2748</v>
      </c>
      <c r="D63" s="1">
        <v>0</v>
      </c>
      <c r="E63" s="22">
        <v>0</v>
      </c>
      <c r="F63" s="22">
        <v>0</v>
      </c>
      <c r="G63" s="1">
        <v>0</v>
      </c>
      <c r="H63" s="22">
        <v>0</v>
      </c>
      <c r="I63" s="22">
        <v>0</v>
      </c>
      <c r="J63" s="22">
        <v>0</v>
      </c>
      <c r="K63" s="27">
        <f t="shared" si="5"/>
        <v>900</v>
      </c>
      <c r="L63" s="22">
        <f t="shared" si="6"/>
        <v>2748</v>
      </c>
      <c r="M63" s="22">
        <f t="shared" si="7"/>
        <v>0</v>
      </c>
    </row>
    <row r="64" spans="1:13" x14ac:dyDescent="0.25">
      <c r="A64" s="21" t="s">
        <v>29</v>
      </c>
      <c r="B64" s="22">
        <v>4080</v>
      </c>
      <c r="C64" s="22">
        <v>12813</v>
      </c>
      <c r="D64" s="1">
        <v>0</v>
      </c>
      <c r="E64" s="22">
        <v>128</v>
      </c>
      <c r="F64" s="22">
        <v>5957</v>
      </c>
      <c r="G64" s="1">
        <v>0</v>
      </c>
      <c r="H64" s="22">
        <v>1228</v>
      </c>
      <c r="I64" s="22">
        <v>1231</v>
      </c>
      <c r="J64" s="22">
        <v>9857332.7100000009</v>
      </c>
      <c r="K64" s="27">
        <f t="shared" si="5"/>
        <v>5436</v>
      </c>
      <c r="L64" s="22">
        <f t="shared" si="6"/>
        <v>20001</v>
      </c>
      <c r="M64" s="22">
        <f t="shared" si="7"/>
        <v>9857332.7100000009</v>
      </c>
    </row>
    <row r="65" spans="1:13" x14ac:dyDescent="0.25">
      <c r="A65" s="21" t="s">
        <v>30</v>
      </c>
      <c r="B65" s="22">
        <v>4052</v>
      </c>
      <c r="C65" s="22">
        <v>12596</v>
      </c>
      <c r="D65" s="1">
        <v>0</v>
      </c>
      <c r="E65" s="22">
        <v>92</v>
      </c>
      <c r="F65" s="22">
        <v>2064</v>
      </c>
      <c r="G65" s="1">
        <v>0</v>
      </c>
      <c r="H65" s="22">
        <v>0</v>
      </c>
      <c r="I65" s="22">
        <v>0</v>
      </c>
      <c r="J65" s="22">
        <v>0</v>
      </c>
      <c r="K65" s="27">
        <f t="shared" si="5"/>
        <v>4144</v>
      </c>
      <c r="L65" s="22">
        <f t="shared" si="6"/>
        <v>14660</v>
      </c>
      <c r="M65" s="22">
        <f t="shared" si="7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1</v>
      </c>
      <c r="I66" s="22">
        <v>1</v>
      </c>
      <c r="J66" s="22">
        <v>15235</v>
      </c>
      <c r="K66" s="27">
        <f t="shared" si="5"/>
        <v>1</v>
      </c>
      <c r="L66" s="22">
        <f t="shared" si="6"/>
        <v>1</v>
      </c>
      <c r="M66" s="22">
        <f t="shared" si="7"/>
        <v>15235</v>
      </c>
    </row>
    <row r="67" spans="1:13" x14ac:dyDescent="0.25">
      <c r="A67" s="21" t="s">
        <v>31</v>
      </c>
      <c r="B67" s="22">
        <v>10004</v>
      </c>
      <c r="C67" s="22">
        <v>30510</v>
      </c>
      <c r="D67" s="1">
        <v>0</v>
      </c>
      <c r="E67" s="22">
        <v>299</v>
      </c>
      <c r="F67" s="22">
        <v>8433</v>
      </c>
      <c r="G67" s="1">
        <v>0</v>
      </c>
      <c r="H67" s="22">
        <v>1369</v>
      </c>
      <c r="I67" s="22">
        <v>1449</v>
      </c>
      <c r="J67" s="22">
        <v>20347105.899999999</v>
      </c>
      <c r="K67" s="27">
        <f t="shared" si="5"/>
        <v>11672</v>
      </c>
      <c r="L67" s="22">
        <f t="shared" si="6"/>
        <v>40392</v>
      </c>
      <c r="M67" s="22">
        <f t="shared" si="7"/>
        <v>20347105.899999999</v>
      </c>
    </row>
    <row r="68" spans="1:13" x14ac:dyDescent="0.25">
      <c r="A68" s="21" t="s">
        <v>32</v>
      </c>
      <c r="B68" s="22">
        <v>215</v>
      </c>
      <c r="C68" s="22">
        <v>676</v>
      </c>
      <c r="D68" s="1">
        <v>0</v>
      </c>
      <c r="E68" s="22">
        <v>0</v>
      </c>
      <c r="F68" s="22">
        <v>0</v>
      </c>
      <c r="G68" s="1">
        <v>0</v>
      </c>
      <c r="H68" s="22">
        <v>0</v>
      </c>
      <c r="I68" s="22">
        <v>0</v>
      </c>
      <c r="J68" s="22">
        <v>0</v>
      </c>
      <c r="K68" s="27">
        <f t="shared" si="5"/>
        <v>215</v>
      </c>
      <c r="L68" s="22">
        <f t="shared" si="6"/>
        <v>676</v>
      </c>
      <c r="M68" s="22">
        <f t="shared" si="7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7">
        <f t="shared" si="5"/>
        <v>0</v>
      </c>
      <c r="L69" s="22">
        <f t="shared" si="6"/>
        <v>0</v>
      </c>
      <c r="M69" s="22">
        <f t="shared" si="7"/>
        <v>0</v>
      </c>
    </row>
    <row r="70" spans="1:13" x14ac:dyDescent="0.25">
      <c r="A70" s="21" t="s">
        <v>34</v>
      </c>
      <c r="B70" s="22">
        <v>2</v>
      </c>
      <c r="C70" s="22">
        <v>52</v>
      </c>
      <c r="D70" s="1">
        <v>0</v>
      </c>
      <c r="E70" s="22">
        <v>79</v>
      </c>
      <c r="F70" s="22">
        <v>1375</v>
      </c>
      <c r="G70" s="1">
        <v>0</v>
      </c>
      <c r="H70" s="22">
        <v>0</v>
      </c>
      <c r="I70" s="22">
        <v>0</v>
      </c>
      <c r="J70" s="22">
        <v>0</v>
      </c>
      <c r="K70" s="27">
        <f t="shared" si="5"/>
        <v>81</v>
      </c>
      <c r="L70" s="22">
        <f t="shared" si="6"/>
        <v>1427</v>
      </c>
      <c r="M70" s="22">
        <f t="shared" si="7"/>
        <v>0</v>
      </c>
    </row>
    <row r="71" spans="1:13" x14ac:dyDescent="0.25">
      <c r="A71" s="21" t="s">
        <v>35</v>
      </c>
      <c r="B71" s="22">
        <v>1851</v>
      </c>
      <c r="C71" s="22">
        <v>5243</v>
      </c>
      <c r="D71" s="1">
        <v>0</v>
      </c>
      <c r="E71" s="22">
        <v>24</v>
      </c>
      <c r="F71" s="22">
        <v>303</v>
      </c>
      <c r="G71" s="1">
        <v>0</v>
      </c>
      <c r="H71" s="22">
        <v>5</v>
      </c>
      <c r="I71" s="22">
        <v>6</v>
      </c>
      <c r="J71" s="22">
        <v>3700</v>
      </c>
      <c r="K71" s="27">
        <f t="shared" si="5"/>
        <v>1880</v>
      </c>
      <c r="L71" s="22">
        <f t="shared" si="6"/>
        <v>5552</v>
      </c>
      <c r="M71" s="22">
        <f t="shared" si="7"/>
        <v>3700</v>
      </c>
    </row>
    <row r="72" spans="1:13" x14ac:dyDescent="0.25">
      <c r="A72" s="21" t="s">
        <v>56</v>
      </c>
      <c r="B72" s="22">
        <v>599</v>
      </c>
      <c r="C72" s="22">
        <v>1560</v>
      </c>
      <c r="D72" s="1">
        <v>0</v>
      </c>
      <c r="E72" s="22">
        <v>5</v>
      </c>
      <c r="F72" s="22">
        <v>42</v>
      </c>
      <c r="G72" s="1">
        <v>0</v>
      </c>
      <c r="H72" s="22">
        <v>0</v>
      </c>
      <c r="I72" s="22">
        <v>0</v>
      </c>
      <c r="J72" s="22">
        <v>0</v>
      </c>
      <c r="K72" s="27">
        <f t="shared" si="5"/>
        <v>604</v>
      </c>
      <c r="L72" s="22">
        <f t="shared" si="6"/>
        <v>1602</v>
      </c>
      <c r="M72" s="22">
        <f t="shared" si="7"/>
        <v>0</v>
      </c>
    </row>
    <row r="73" spans="1:13" x14ac:dyDescent="0.25">
      <c r="A73" s="21" t="s">
        <v>55</v>
      </c>
      <c r="B73" s="22">
        <v>31</v>
      </c>
      <c r="C73" s="22">
        <v>96</v>
      </c>
      <c r="D73" s="1">
        <v>0</v>
      </c>
      <c r="E73" s="22">
        <v>1</v>
      </c>
      <c r="F73" s="22">
        <v>9</v>
      </c>
      <c r="G73" s="1">
        <v>0</v>
      </c>
      <c r="H73" s="22">
        <v>0</v>
      </c>
      <c r="I73" s="22">
        <v>0</v>
      </c>
      <c r="J73" s="22">
        <v>0</v>
      </c>
      <c r="K73" s="27">
        <f t="shared" si="5"/>
        <v>32</v>
      </c>
      <c r="L73" s="22">
        <f t="shared" si="6"/>
        <v>105</v>
      </c>
      <c r="M73" s="22">
        <f t="shared" si="7"/>
        <v>0</v>
      </c>
    </row>
    <row r="74" spans="1:13" x14ac:dyDescent="0.25">
      <c r="A74" s="21" t="s">
        <v>36</v>
      </c>
      <c r="B74" s="22">
        <v>637</v>
      </c>
      <c r="C74" s="22">
        <v>2053</v>
      </c>
      <c r="D74" s="1">
        <v>0</v>
      </c>
      <c r="E74" s="22">
        <v>15</v>
      </c>
      <c r="F74" s="22">
        <v>389</v>
      </c>
      <c r="G74" s="1">
        <v>0</v>
      </c>
      <c r="H74" s="22">
        <v>19</v>
      </c>
      <c r="I74" s="22">
        <v>21</v>
      </c>
      <c r="J74" s="22">
        <v>23944</v>
      </c>
      <c r="K74" s="27">
        <f t="shared" si="5"/>
        <v>671</v>
      </c>
      <c r="L74" s="22">
        <f t="shared" si="6"/>
        <v>2463</v>
      </c>
      <c r="M74" s="22">
        <f t="shared" si="7"/>
        <v>23944</v>
      </c>
    </row>
    <row r="75" spans="1:13" x14ac:dyDescent="0.25">
      <c r="A75" s="21" t="s">
        <v>37</v>
      </c>
      <c r="B75" s="22">
        <v>3641</v>
      </c>
      <c r="C75" s="22">
        <v>9463</v>
      </c>
      <c r="D75" s="1">
        <v>0</v>
      </c>
      <c r="E75" s="22">
        <v>5</v>
      </c>
      <c r="F75" s="22">
        <v>56</v>
      </c>
      <c r="G75" s="1">
        <v>0</v>
      </c>
      <c r="H75" s="22">
        <v>16</v>
      </c>
      <c r="I75" s="22">
        <v>17</v>
      </c>
      <c r="J75" s="22">
        <v>11430</v>
      </c>
      <c r="K75" s="27">
        <f t="shared" si="5"/>
        <v>3662</v>
      </c>
      <c r="L75" s="22">
        <f t="shared" si="6"/>
        <v>9536</v>
      </c>
      <c r="M75" s="22">
        <f t="shared" si="7"/>
        <v>11430</v>
      </c>
    </row>
    <row r="76" spans="1:13" x14ac:dyDescent="0.25">
      <c r="A76" s="21" t="s">
        <v>38</v>
      </c>
      <c r="B76" s="22">
        <v>831</v>
      </c>
      <c r="C76" s="22">
        <v>2503</v>
      </c>
      <c r="D76" s="1">
        <v>0</v>
      </c>
      <c r="E76" s="22">
        <v>2</v>
      </c>
      <c r="F76" s="22">
        <v>26</v>
      </c>
      <c r="G76" s="1">
        <v>0</v>
      </c>
      <c r="H76" s="22">
        <v>466</v>
      </c>
      <c r="I76" s="22">
        <v>475</v>
      </c>
      <c r="J76" s="22">
        <v>3298459.59</v>
      </c>
      <c r="K76" s="27">
        <f t="shared" si="5"/>
        <v>1299</v>
      </c>
      <c r="L76" s="22">
        <f t="shared" si="6"/>
        <v>3004</v>
      </c>
      <c r="M76" s="22">
        <f t="shared" si="7"/>
        <v>3298459.59</v>
      </c>
    </row>
    <row r="77" spans="1:13" x14ac:dyDescent="0.25">
      <c r="A77" s="21" t="s">
        <v>54</v>
      </c>
      <c r="B77" s="22">
        <v>9</v>
      </c>
      <c r="C77" s="22">
        <v>24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7">
        <f t="shared" si="5"/>
        <v>9</v>
      </c>
      <c r="L77" s="22">
        <f t="shared" si="6"/>
        <v>24</v>
      </c>
      <c r="M77" s="22">
        <f t="shared" si="7"/>
        <v>0</v>
      </c>
    </row>
    <row r="78" spans="1:13" x14ac:dyDescent="0.25">
      <c r="A78" s="21" t="s">
        <v>47</v>
      </c>
      <c r="B78" s="22">
        <v>0</v>
      </c>
      <c r="C78" s="22">
        <v>0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7">
        <f t="shared" si="5"/>
        <v>0</v>
      </c>
      <c r="L78" s="22">
        <f t="shared" si="6"/>
        <v>0</v>
      </c>
      <c r="M78" s="22">
        <f t="shared" si="7"/>
        <v>0</v>
      </c>
    </row>
    <row r="79" spans="1:13" x14ac:dyDescent="0.25">
      <c r="A79" s="21" t="s">
        <v>53</v>
      </c>
      <c r="B79" s="22">
        <v>154</v>
      </c>
      <c r="C79" s="22">
        <v>402</v>
      </c>
      <c r="D79" s="1">
        <v>0</v>
      </c>
      <c r="E79" s="22">
        <v>2</v>
      </c>
      <c r="F79" s="22">
        <v>4</v>
      </c>
      <c r="G79" s="1">
        <v>0</v>
      </c>
      <c r="H79" s="22">
        <v>0</v>
      </c>
      <c r="I79" s="22">
        <v>0</v>
      </c>
      <c r="J79" s="22">
        <v>0</v>
      </c>
      <c r="K79" s="27">
        <f t="shared" si="5"/>
        <v>156</v>
      </c>
      <c r="L79" s="22">
        <f t="shared" si="6"/>
        <v>406</v>
      </c>
      <c r="M79" s="22">
        <f t="shared" si="7"/>
        <v>0</v>
      </c>
    </row>
    <row r="80" spans="1:13" x14ac:dyDescent="0.25">
      <c r="A80" s="21" t="s">
        <v>48</v>
      </c>
      <c r="B80" s="22">
        <v>16</v>
      </c>
      <c r="C80" s="22">
        <v>43</v>
      </c>
      <c r="D80" s="1">
        <v>0</v>
      </c>
      <c r="E80" s="22">
        <v>0</v>
      </c>
      <c r="F80" s="22">
        <v>0</v>
      </c>
      <c r="G80" s="1">
        <v>0</v>
      </c>
      <c r="H80" s="22">
        <v>0</v>
      </c>
      <c r="I80" s="22">
        <v>0</v>
      </c>
      <c r="J80" s="22">
        <v>0</v>
      </c>
      <c r="K80" s="27">
        <f t="shared" si="5"/>
        <v>16</v>
      </c>
      <c r="L80" s="22">
        <f t="shared" si="6"/>
        <v>43</v>
      </c>
      <c r="M80" s="22">
        <f t="shared" si="7"/>
        <v>0</v>
      </c>
    </row>
    <row r="81" spans="1:13" x14ac:dyDescent="0.25">
      <c r="A81" s="21" t="s">
        <v>49</v>
      </c>
      <c r="B81" s="22">
        <v>94</v>
      </c>
      <c r="C81" s="22">
        <v>279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7">
        <f t="shared" si="5"/>
        <v>94</v>
      </c>
      <c r="L81" s="22">
        <f t="shared" si="6"/>
        <v>279</v>
      </c>
      <c r="M81" s="22">
        <f t="shared" si="7"/>
        <v>0</v>
      </c>
    </row>
    <row r="82" spans="1:13" x14ac:dyDescent="0.25">
      <c r="A82" s="21" t="s">
        <v>50</v>
      </c>
      <c r="B82" s="22">
        <v>117</v>
      </c>
      <c r="C82" s="22">
        <v>310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7">
        <f t="shared" si="5"/>
        <v>117</v>
      </c>
      <c r="L82" s="22">
        <f t="shared" si="6"/>
        <v>310</v>
      </c>
      <c r="M82" s="22">
        <f t="shared" si="7"/>
        <v>0</v>
      </c>
    </row>
    <row r="83" spans="1:13" x14ac:dyDescent="0.25">
      <c r="A83" s="21" t="s">
        <v>39</v>
      </c>
      <c r="B83" s="22">
        <v>6318</v>
      </c>
      <c r="C83" s="22">
        <v>16775</v>
      </c>
      <c r="D83" s="1">
        <v>0</v>
      </c>
      <c r="E83" s="22">
        <v>21</v>
      </c>
      <c r="F83" s="22">
        <v>234</v>
      </c>
      <c r="G83" s="1">
        <v>0</v>
      </c>
      <c r="H83" s="22">
        <v>22</v>
      </c>
      <c r="I83" s="22">
        <v>24</v>
      </c>
      <c r="J83" s="22">
        <v>93832</v>
      </c>
      <c r="K83" s="27">
        <f t="shared" si="5"/>
        <v>6361</v>
      </c>
      <c r="L83" s="22">
        <f t="shared" si="6"/>
        <v>17033</v>
      </c>
      <c r="M83" s="22">
        <f t="shared" si="7"/>
        <v>93832</v>
      </c>
    </row>
    <row r="84" spans="1:13" x14ac:dyDescent="0.25">
      <c r="A84" s="21" t="s">
        <v>40</v>
      </c>
      <c r="B84" s="22">
        <v>6754</v>
      </c>
      <c r="C84" s="22">
        <v>20013</v>
      </c>
      <c r="D84" s="1">
        <v>0</v>
      </c>
      <c r="E84" s="22">
        <v>213</v>
      </c>
      <c r="F84" s="22">
        <v>4984</v>
      </c>
      <c r="G84" s="1">
        <v>0</v>
      </c>
      <c r="H84" s="22">
        <v>4146</v>
      </c>
      <c r="I84" s="22">
        <v>4403</v>
      </c>
      <c r="J84" s="22">
        <v>45291860</v>
      </c>
      <c r="K84" s="27">
        <f t="shared" si="5"/>
        <v>11113</v>
      </c>
      <c r="L84" s="22">
        <f t="shared" si="6"/>
        <v>29400</v>
      </c>
      <c r="M84" s="22">
        <f t="shared" si="7"/>
        <v>45291860</v>
      </c>
    </row>
    <row r="85" spans="1:13" x14ac:dyDescent="0.25">
      <c r="A85" s="21" t="s">
        <v>41</v>
      </c>
      <c r="B85" s="22">
        <v>3028</v>
      </c>
      <c r="C85" s="22">
        <v>8361</v>
      </c>
      <c r="D85" s="1">
        <v>0</v>
      </c>
      <c r="E85" s="22">
        <v>136</v>
      </c>
      <c r="F85" s="22">
        <v>3278</v>
      </c>
      <c r="G85" s="1">
        <v>0</v>
      </c>
      <c r="H85" s="22">
        <v>2860</v>
      </c>
      <c r="I85" s="22">
        <v>3059</v>
      </c>
      <c r="J85" s="22">
        <v>42986103</v>
      </c>
      <c r="K85" s="27">
        <f t="shared" si="5"/>
        <v>6024</v>
      </c>
      <c r="L85" s="22">
        <f t="shared" si="6"/>
        <v>14698</v>
      </c>
      <c r="M85" s="22">
        <f t="shared" si="7"/>
        <v>42986103</v>
      </c>
    </row>
    <row r="86" spans="1:13" x14ac:dyDescent="0.25">
      <c r="A86" s="21" t="s">
        <v>51</v>
      </c>
      <c r="B86" s="22">
        <v>1973</v>
      </c>
      <c r="C86" s="22">
        <v>5455</v>
      </c>
      <c r="D86" s="1">
        <v>0</v>
      </c>
      <c r="E86" s="22">
        <v>18</v>
      </c>
      <c r="F86" s="22">
        <v>349</v>
      </c>
      <c r="G86" s="1">
        <v>0</v>
      </c>
      <c r="H86" s="22">
        <v>0</v>
      </c>
      <c r="I86" s="22">
        <v>0</v>
      </c>
      <c r="J86" s="22">
        <v>0</v>
      </c>
      <c r="K86" s="27">
        <f t="shared" si="5"/>
        <v>1991</v>
      </c>
      <c r="L86" s="22">
        <f t="shared" si="6"/>
        <v>5804</v>
      </c>
      <c r="M86" s="22">
        <f t="shared" si="7"/>
        <v>0</v>
      </c>
    </row>
    <row r="87" spans="1:13" x14ac:dyDescent="0.25">
      <c r="A87" s="21" t="s">
        <v>52</v>
      </c>
      <c r="B87" s="22">
        <v>4</v>
      </c>
      <c r="C87" s="22">
        <v>14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7">
        <f t="shared" si="5"/>
        <v>4</v>
      </c>
      <c r="L87" s="22">
        <f t="shared" si="6"/>
        <v>14</v>
      </c>
      <c r="M87" s="22">
        <f t="shared" si="7"/>
        <v>0</v>
      </c>
    </row>
    <row r="88" spans="1:13" x14ac:dyDescent="0.25">
      <c r="A88" s="21" t="s">
        <v>42</v>
      </c>
      <c r="B88" s="22">
        <v>431</v>
      </c>
      <c r="C88" s="22">
        <v>1172</v>
      </c>
      <c r="D88" s="1">
        <v>0</v>
      </c>
      <c r="E88" s="22">
        <v>156</v>
      </c>
      <c r="F88" s="22">
        <v>2101</v>
      </c>
      <c r="G88" s="1">
        <v>0</v>
      </c>
      <c r="H88" s="22">
        <v>0</v>
      </c>
      <c r="I88" s="22">
        <v>0</v>
      </c>
      <c r="J88" s="22">
        <v>0</v>
      </c>
      <c r="K88" s="27">
        <f t="shared" si="5"/>
        <v>587</v>
      </c>
      <c r="L88" s="22">
        <f t="shared" si="6"/>
        <v>3273</v>
      </c>
      <c r="M88" s="22">
        <f t="shared" si="7"/>
        <v>0</v>
      </c>
    </row>
    <row r="89" spans="1:13" ht="15.75" thickBot="1" x14ac:dyDescent="0.3">
      <c r="A89" s="15" t="s">
        <v>13</v>
      </c>
      <c r="B89" s="17">
        <f>SUM(B7,B48)</f>
        <v>196879</v>
      </c>
      <c r="C89" s="17">
        <f>SUM(C7,C48)</f>
        <v>605647</v>
      </c>
      <c r="D89" s="17">
        <f t="shared" ref="D89:K89" si="8">SUM(D7,D48)</f>
        <v>0</v>
      </c>
      <c r="E89" s="17">
        <f t="shared" si="8"/>
        <v>41369</v>
      </c>
      <c r="F89" s="17">
        <f t="shared" si="8"/>
        <v>537438</v>
      </c>
      <c r="G89" s="17">
        <f t="shared" si="8"/>
        <v>0</v>
      </c>
      <c r="H89" s="17">
        <f t="shared" si="8"/>
        <v>73602</v>
      </c>
      <c r="I89" s="17">
        <f t="shared" si="8"/>
        <v>75899</v>
      </c>
      <c r="J89" s="17">
        <f t="shared" si="8"/>
        <v>1030997633.8199998</v>
      </c>
      <c r="K89" s="17">
        <f t="shared" si="8"/>
        <v>311850</v>
      </c>
      <c r="L89" s="17">
        <f>SUM(L7,L48)</f>
        <v>1218984</v>
      </c>
      <c r="M89" s="17">
        <f>SUM(M7,M48)</f>
        <v>1030997633.8199998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29" t="s">
        <v>4</v>
      </c>
      <c r="L92" s="29" t="s">
        <v>5</v>
      </c>
      <c r="M92" s="29" t="s">
        <v>6</v>
      </c>
    </row>
    <row r="93" spans="1:13" x14ac:dyDescent="0.25">
      <c r="A93" s="35"/>
      <c r="B93" s="28" t="s">
        <v>8</v>
      </c>
      <c r="C93" s="28" t="s">
        <v>9</v>
      </c>
      <c r="D93" s="28" t="s">
        <v>10</v>
      </c>
      <c r="E93" s="29" t="s">
        <v>8</v>
      </c>
      <c r="F93" s="29" t="s">
        <v>9</v>
      </c>
      <c r="G93" s="29" t="s">
        <v>10</v>
      </c>
      <c r="H93" s="28" t="s">
        <v>8</v>
      </c>
      <c r="I93" s="28" t="s">
        <v>9</v>
      </c>
      <c r="J93" s="28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14754</v>
      </c>
      <c r="C94" s="7">
        <f t="shared" ref="C94:J94" si="9">SUM(C95:C96)</f>
        <v>39449</v>
      </c>
      <c r="D94" s="7">
        <f t="shared" si="9"/>
        <v>0</v>
      </c>
      <c r="E94" s="7">
        <f t="shared" si="9"/>
        <v>3071</v>
      </c>
      <c r="F94" s="7">
        <f t="shared" si="9"/>
        <v>92755</v>
      </c>
      <c r="G94" s="7">
        <f t="shared" si="9"/>
        <v>0</v>
      </c>
      <c r="H94" s="7">
        <f t="shared" si="9"/>
        <v>16655</v>
      </c>
      <c r="I94" s="7">
        <f t="shared" si="9"/>
        <v>19620</v>
      </c>
      <c r="J94" s="7">
        <f t="shared" si="9"/>
        <v>162781373</v>
      </c>
      <c r="K94" s="7">
        <f>SUM(K95:K96)</f>
        <v>34480</v>
      </c>
      <c r="L94" s="7">
        <f>SUM(L95:L96)</f>
        <v>151824</v>
      </c>
      <c r="M94" s="7">
        <f>SUM(M95:M96)</f>
        <v>162781373</v>
      </c>
    </row>
    <row r="95" spans="1:13" x14ac:dyDescent="0.25">
      <c r="A95" s="1" t="s">
        <v>58</v>
      </c>
      <c r="B95" s="13">
        <v>6675</v>
      </c>
      <c r="C95" s="13">
        <v>18080</v>
      </c>
      <c r="D95" s="1">
        <v>0</v>
      </c>
      <c r="E95" s="13">
        <v>1658</v>
      </c>
      <c r="F95" s="13">
        <v>48741</v>
      </c>
      <c r="G95" s="1">
        <v>0</v>
      </c>
      <c r="H95" s="13">
        <v>12501</v>
      </c>
      <c r="I95" s="13">
        <v>14400</v>
      </c>
      <c r="J95" s="13">
        <v>134622931</v>
      </c>
      <c r="K95" s="13">
        <f t="shared" ref="K95:M96" si="10">+B95+E95+H95</f>
        <v>20834</v>
      </c>
      <c r="L95" s="13">
        <f t="shared" si="10"/>
        <v>81221</v>
      </c>
      <c r="M95" s="13">
        <f t="shared" si="10"/>
        <v>134622931</v>
      </c>
    </row>
    <row r="96" spans="1:13" x14ac:dyDescent="0.25">
      <c r="A96" s="1" t="s">
        <v>59</v>
      </c>
      <c r="B96" s="13">
        <v>8079</v>
      </c>
      <c r="C96" s="13">
        <v>21369</v>
      </c>
      <c r="D96" s="1">
        <v>0</v>
      </c>
      <c r="E96" s="13">
        <v>1413</v>
      </c>
      <c r="F96" s="13">
        <v>44014</v>
      </c>
      <c r="G96" s="1">
        <v>0</v>
      </c>
      <c r="H96" s="13">
        <v>4154</v>
      </c>
      <c r="I96" s="13">
        <v>5220</v>
      </c>
      <c r="J96" s="13">
        <v>28158442</v>
      </c>
      <c r="K96" s="13">
        <f t="shared" si="10"/>
        <v>13646</v>
      </c>
      <c r="L96" s="13">
        <f t="shared" si="10"/>
        <v>70603</v>
      </c>
      <c r="M96" s="13">
        <f t="shared" si="10"/>
        <v>28158442</v>
      </c>
    </row>
    <row r="97" spans="1:13" x14ac:dyDescent="0.25">
      <c r="A97" s="6" t="s">
        <v>12</v>
      </c>
      <c r="B97" s="7">
        <f>SUM(B98:B99)</f>
        <v>16058</v>
      </c>
      <c r="C97" s="7">
        <f t="shared" ref="C97:J97" si="11">SUM(C98:C99)</f>
        <v>43525</v>
      </c>
      <c r="D97" s="7">
        <f t="shared" si="11"/>
        <v>0</v>
      </c>
      <c r="E97" s="7">
        <f t="shared" si="11"/>
        <v>3093</v>
      </c>
      <c r="F97" s="7">
        <f t="shared" si="11"/>
        <v>127176</v>
      </c>
      <c r="G97" s="7">
        <f t="shared" si="11"/>
        <v>0</v>
      </c>
      <c r="H97" s="7">
        <f t="shared" si="11"/>
        <v>17615</v>
      </c>
      <c r="I97" s="7">
        <f t="shared" si="11"/>
        <v>21185</v>
      </c>
      <c r="J97" s="7">
        <f t="shared" si="11"/>
        <v>275066718</v>
      </c>
      <c r="K97" s="7">
        <f>SUM(K98:K99)</f>
        <v>36766</v>
      </c>
      <c r="L97" s="7">
        <f t="shared" ref="L97" si="12">SUM(L98:L99)</f>
        <v>191886</v>
      </c>
      <c r="M97" s="7">
        <f>SUM(M98:M99)</f>
        <v>275066718</v>
      </c>
    </row>
    <row r="98" spans="1:13" x14ac:dyDescent="0.25">
      <c r="A98" s="1" t="s">
        <v>58</v>
      </c>
      <c r="B98" s="13">
        <v>7154</v>
      </c>
      <c r="C98" s="13">
        <v>19784</v>
      </c>
      <c r="D98" s="1">
        <v>0</v>
      </c>
      <c r="E98" s="13">
        <v>1738</v>
      </c>
      <c r="F98" s="13">
        <v>75396</v>
      </c>
      <c r="G98" s="1">
        <v>0</v>
      </c>
      <c r="H98" s="13">
        <v>13225</v>
      </c>
      <c r="I98" s="13">
        <v>15529</v>
      </c>
      <c r="J98" s="13">
        <v>215115768</v>
      </c>
      <c r="K98" s="13">
        <f t="shared" ref="K98:M99" si="13">+B98+E98+H98</f>
        <v>22117</v>
      </c>
      <c r="L98" s="13">
        <f t="shared" si="13"/>
        <v>110709</v>
      </c>
      <c r="M98" s="13">
        <f t="shared" si="13"/>
        <v>215115768</v>
      </c>
    </row>
    <row r="99" spans="1:13" x14ac:dyDescent="0.25">
      <c r="A99" s="1" t="s">
        <v>59</v>
      </c>
      <c r="B99" s="13">
        <v>8904</v>
      </c>
      <c r="C99" s="13">
        <v>23741</v>
      </c>
      <c r="D99" s="1">
        <v>0</v>
      </c>
      <c r="E99" s="13">
        <v>1355</v>
      </c>
      <c r="F99" s="13">
        <v>51780</v>
      </c>
      <c r="G99" s="1">
        <v>0</v>
      </c>
      <c r="H99" s="13">
        <v>4390</v>
      </c>
      <c r="I99" s="13">
        <v>5656</v>
      </c>
      <c r="J99" s="13">
        <v>59950950</v>
      </c>
      <c r="K99" s="13">
        <f t="shared" si="13"/>
        <v>14649</v>
      </c>
      <c r="L99" s="13">
        <f t="shared" si="13"/>
        <v>81177</v>
      </c>
      <c r="M99" s="13">
        <f t="shared" si="13"/>
        <v>59950950</v>
      </c>
    </row>
    <row r="100" spans="1:13" ht="15.75" thickBot="1" x14ac:dyDescent="0.3">
      <c r="A100" s="15" t="s">
        <v>13</v>
      </c>
      <c r="B100" s="17">
        <f>SUM(B94,B97)</f>
        <v>30812</v>
      </c>
      <c r="C100" s="17">
        <f t="shared" ref="C100:L100" si="14">SUM(C94,C97)</f>
        <v>82974</v>
      </c>
      <c r="D100" s="17">
        <f t="shared" si="14"/>
        <v>0</v>
      </c>
      <c r="E100" s="17">
        <f t="shared" si="14"/>
        <v>6164</v>
      </c>
      <c r="F100" s="17">
        <f t="shared" si="14"/>
        <v>219931</v>
      </c>
      <c r="G100" s="17">
        <f t="shared" si="14"/>
        <v>0</v>
      </c>
      <c r="H100" s="17">
        <f t="shared" si="14"/>
        <v>34270</v>
      </c>
      <c r="I100" s="17">
        <f t="shared" si="14"/>
        <v>40805</v>
      </c>
      <c r="J100" s="17">
        <f t="shared" si="14"/>
        <v>437848091</v>
      </c>
      <c r="K100" s="17">
        <f t="shared" si="14"/>
        <v>71246</v>
      </c>
      <c r="L100" s="17">
        <f t="shared" si="14"/>
        <v>343710</v>
      </c>
      <c r="M100" s="17">
        <f>SUM(M94,M97)</f>
        <v>437848091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K97:M9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82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6.28515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29" t="s">
        <v>4</v>
      </c>
      <c r="L5" s="29" t="s">
        <v>5</v>
      </c>
      <c r="M5" s="29" t="s">
        <v>6</v>
      </c>
    </row>
    <row r="6" spans="1:13" x14ac:dyDescent="0.25">
      <c r="A6" s="2" t="s">
        <v>7</v>
      </c>
      <c r="B6" s="28" t="s">
        <v>8</v>
      </c>
      <c r="C6" s="28" t="s">
        <v>9</v>
      </c>
      <c r="D6" s="28" t="s">
        <v>10</v>
      </c>
      <c r="E6" s="29" t="s">
        <v>8</v>
      </c>
      <c r="F6" s="29" t="s">
        <v>9</v>
      </c>
      <c r="G6" s="29" t="s">
        <v>10</v>
      </c>
      <c r="H6" s="28" t="s">
        <v>8</v>
      </c>
      <c r="I6" s="28" t="s">
        <v>9</v>
      </c>
      <c r="J6" s="28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82459</v>
      </c>
      <c r="C7" s="7">
        <f>SUM(C8:C47)</f>
        <v>250623</v>
      </c>
      <c r="D7" s="7">
        <f t="shared" ref="D7:H7" si="0">SUM(D8:D47)</f>
        <v>0</v>
      </c>
      <c r="E7" s="7">
        <f t="shared" si="0"/>
        <v>21692</v>
      </c>
      <c r="F7" s="7">
        <f t="shared" si="0"/>
        <v>268785</v>
      </c>
      <c r="G7" s="7">
        <f t="shared" si="0"/>
        <v>0</v>
      </c>
      <c r="H7" s="7">
        <f t="shared" si="0"/>
        <v>37306</v>
      </c>
      <c r="I7" s="7">
        <f>SUM(I8:I47)</f>
        <v>39128</v>
      </c>
      <c r="J7" s="7">
        <f>SUM(J8:J47)</f>
        <v>577761630.06000006</v>
      </c>
      <c r="K7" s="7">
        <f>SUM(K8:K47)</f>
        <v>141457</v>
      </c>
      <c r="L7" s="7">
        <f>SUM(L8:L47)</f>
        <v>558536</v>
      </c>
      <c r="M7" s="7">
        <f>SUM(M8:M47)</f>
        <v>577761630.06000006</v>
      </c>
    </row>
    <row r="8" spans="1:13" x14ac:dyDescent="0.25">
      <c r="A8" s="21" t="s">
        <v>14</v>
      </c>
      <c r="B8" s="22">
        <v>27</v>
      </c>
      <c r="C8" s="22">
        <v>66</v>
      </c>
      <c r="D8" s="1">
        <v>0</v>
      </c>
      <c r="E8" s="22">
        <v>0</v>
      </c>
      <c r="F8" s="22">
        <v>0</v>
      </c>
      <c r="G8" s="1">
        <v>0</v>
      </c>
      <c r="H8" s="22">
        <v>100</v>
      </c>
      <c r="I8" s="22">
        <v>107</v>
      </c>
      <c r="J8" s="22">
        <v>206495</v>
      </c>
      <c r="K8" s="22">
        <f>+B8+E8+H8</f>
        <v>127</v>
      </c>
      <c r="L8" s="22">
        <f>C8+F8+I8</f>
        <v>173</v>
      </c>
      <c r="M8" s="22">
        <f>+D8+G8+J8</f>
        <v>206495</v>
      </c>
    </row>
    <row r="9" spans="1:13" x14ac:dyDescent="0.25">
      <c r="A9" s="21" t="s">
        <v>15</v>
      </c>
      <c r="B9" s="22">
        <v>29251</v>
      </c>
      <c r="C9" s="22">
        <v>94254</v>
      </c>
      <c r="D9" s="1">
        <v>0</v>
      </c>
      <c r="E9" s="22">
        <v>18589</v>
      </c>
      <c r="F9" s="22">
        <v>181513</v>
      </c>
      <c r="G9" s="1">
        <v>0</v>
      </c>
      <c r="H9" s="22">
        <v>2636</v>
      </c>
      <c r="I9" s="22">
        <v>2760</v>
      </c>
      <c r="J9" s="22">
        <v>25316714.359999999</v>
      </c>
      <c r="K9" s="22">
        <f t="shared" ref="K9:K47" si="1">+B9+E9+H9</f>
        <v>50476</v>
      </c>
      <c r="L9" s="22">
        <f t="shared" ref="L9:L47" si="2">C9+F9+I9</f>
        <v>278527</v>
      </c>
      <c r="M9" s="22">
        <f t="shared" ref="M9:M47" si="3">+D9+G9+J9</f>
        <v>25316714.359999999</v>
      </c>
    </row>
    <row r="10" spans="1:13" x14ac:dyDescent="0.25">
      <c r="A10" s="21" t="s">
        <v>16</v>
      </c>
      <c r="B10" s="22">
        <v>412</v>
      </c>
      <c r="C10" s="22">
        <v>1357</v>
      </c>
      <c r="D10" s="1">
        <v>0</v>
      </c>
      <c r="E10" s="22">
        <v>355</v>
      </c>
      <c r="F10" s="22">
        <v>12279</v>
      </c>
      <c r="G10" s="1">
        <v>0</v>
      </c>
      <c r="H10" s="22">
        <v>7935</v>
      </c>
      <c r="I10" s="22">
        <v>8121</v>
      </c>
      <c r="J10" s="22">
        <v>89400860.480000004</v>
      </c>
      <c r="K10" s="22">
        <f t="shared" si="1"/>
        <v>8702</v>
      </c>
      <c r="L10" s="22">
        <f t="shared" si="2"/>
        <v>21757</v>
      </c>
      <c r="M10" s="22">
        <f t="shared" si="3"/>
        <v>89400860.480000004</v>
      </c>
    </row>
    <row r="11" spans="1:13" x14ac:dyDescent="0.25">
      <c r="A11" s="21" t="s">
        <v>17</v>
      </c>
      <c r="B11" s="22">
        <v>617</v>
      </c>
      <c r="C11" s="22">
        <v>1605</v>
      </c>
      <c r="D11" s="1">
        <v>0</v>
      </c>
      <c r="E11" s="22">
        <v>905</v>
      </c>
      <c r="F11" s="22">
        <v>23764</v>
      </c>
      <c r="G11" s="1">
        <v>0</v>
      </c>
      <c r="H11" s="22">
        <v>2144</v>
      </c>
      <c r="I11" s="22">
        <v>2165</v>
      </c>
      <c r="J11" s="22">
        <v>14398156.25</v>
      </c>
      <c r="K11" s="22">
        <f t="shared" si="1"/>
        <v>3666</v>
      </c>
      <c r="L11" s="22">
        <f t="shared" si="2"/>
        <v>27534</v>
      </c>
      <c r="M11" s="22">
        <f t="shared" si="3"/>
        <v>14398156.25</v>
      </c>
    </row>
    <row r="12" spans="1:13" x14ac:dyDescent="0.25">
      <c r="A12" s="21" t="s">
        <v>18</v>
      </c>
      <c r="B12" s="22">
        <v>280</v>
      </c>
      <c r="C12" s="22">
        <v>831</v>
      </c>
      <c r="D12" s="1">
        <v>0</v>
      </c>
      <c r="E12" s="22">
        <v>53</v>
      </c>
      <c r="F12" s="22">
        <v>1556</v>
      </c>
      <c r="G12" s="1">
        <v>0</v>
      </c>
      <c r="H12" s="22">
        <v>529</v>
      </c>
      <c r="I12" s="22">
        <v>536</v>
      </c>
      <c r="J12" s="22">
        <v>7107573</v>
      </c>
      <c r="K12" s="22">
        <f t="shared" si="1"/>
        <v>862</v>
      </c>
      <c r="L12" s="22">
        <f t="shared" si="2"/>
        <v>2923</v>
      </c>
      <c r="M12" s="22">
        <f t="shared" si="3"/>
        <v>7107573</v>
      </c>
    </row>
    <row r="13" spans="1:13" x14ac:dyDescent="0.25">
      <c r="A13" s="21" t="s">
        <v>19</v>
      </c>
      <c r="B13" s="22">
        <v>15</v>
      </c>
      <c r="C13" s="22">
        <v>27</v>
      </c>
      <c r="D13" s="1">
        <v>0</v>
      </c>
      <c r="E13" s="22">
        <v>2</v>
      </c>
      <c r="F13" s="22">
        <v>34</v>
      </c>
      <c r="G13" s="1">
        <v>0</v>
      </c>
      <c r="H13" s="22">
        <v>117</v>
      </c>
      <c r="I13" s="22">
        <v>117</v>
      </c>
      <c r="J13" s="22">
        <v>1724640.25</v>
      </c>
      <c r="K13" s="22">
        <f t="shared" si="1"/>
        <v>134</v>
      </c>
      <c r="L13" s="22">
        <f t="shared" si="2"/>
        <v>178</v>
      </c>
      <c r="M13" s="22">
        <f t="shared" si="3"/>
        <v>1724640.25</v>
      </c>
    </row>
    <row r="14" spans="1:13" x14ac:dyDescent="0.25">
      <c r="A14" s="21" t="s">
        <v>21</v>
      </c>
      <c r="B14" s="22">
        <v>1044</v>
      </c>
      <c r="C14" s="22">
        <v>2961</v>
      </c>
      <c r="D14" s="1">
        <v>0</v>
      </c>
      <c r="E14" s="22">
        <v>93</v>
      </c>
      <c r="F14" s="22">
        <v>2687</v>
      </c>
      <c r="G14" s="1">
        <v>0</v>
      </c>
      <c r="H14" s="22">
        <v>1417</v>
      </c>
      <c r="I14" s="22">
        <v>1461</v>
      </c>
      <c r="J14" s="22">
        <v>10549248.109999999</v>
      </c>
      <c r="K14" s="22">
        <f t="shared" si="1"/>
        <v>2554</v>
      </c>
      <c r="L14" s="22">
        <f t="shared" si="2"/>
        <v>7109</v>
      </c>
      <c r="M14" s="22">
        <f t="shared" si="3"/>
        <v>10549248.109999999</v>
      </c>
    </row>
    <row r="15" spans="1:13" x14ac:dyDescent="0.25">
      <c r="A15" s="21" t="s">
        <v>20</v>
      </c>
      <c r="B15" s="22">
        <v>3</v>
      </c>
      <c r="C15" s="22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3</v>
      </c>
      <c r="L15" s="22">
        <f t="shared" si="2"/>
        <v>5</v>
      </c>
      <c r="M15" s="22">
        <f t="shared" si="3"/>
        <v>0</v>
      </c>
    </row>
    <row r="16" spans="1:13" x14ac:dyDescent="0.2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0</v>
      </c>
      <c r="L16" s="22">
        <f t="shared" si="2"/>
        <v>0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2"/>
        <v>0</v>
      </c>
      <c r="M18" s="22">
        <f t="shared" si="3"/>
        <v>0</v>
      </c>
    </row>
    <row r="19" spans="1:13" x14ac:dyDescent="0.25">
      <c r="A19" s="21" t="s">
        <v>25</v>
      </c>
      <c r="B19" s="22">
        <v>12919</v>
      </c>
      <c r="C19" s="22">
        <v>39536</v>
      </c>
      <c r="D19" s="1">
        <v>0</v>
      </c>
      <c r="E19" s="22">
        <v>766</v>
      </c>
      <c r="F19" s="22">
        <v>24939</v>
      </c>
      <c r="G19" s="1">
        <v>0</v>
      </c>
      <c r="H19" s="22">
        <v>13326</v>
      </c>
      <c r="I19" s="22">
        <v>13393</v>
      </c>
      <c r="J19" s="22">
        <v>293124933.35000002</v>
      </c>
      <c r="K19" s="22">
        <f t="shared" si="1"/>
        <v>27011</v>
      </c>
      <c r="L19" s="22">
        <f t="shared" si="2"/>
        <v>77868</v>
      </c>
      <c r="M19" s="22">
        <f t="shared" si="3"/>
        <v>293124933.35000002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2"/>
        <v>0</v>
      </c>
      <c r="M20" s="22">
        <f t="shared" si="3"/>
        <v>0</v>
      </c>
    </row>
    <row r="21" spans="1:13" x14ac:dyDescent="0.25">
      <c r="A21" s="21" t="s">
        <v>27</v>
      </c>
      <c r="B21" s="22">
        <v>0</v>
      </c>
      <c r="C21" s="22">
        <v>0</v>
      </c>
      <c r="D21" s="1">
        <v>0</v>
      </c>
      <c r="E21" s="22">
        <v>0</v>
      </c>
      <c r="F21" s="22">
        <v>0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0</v>
      </c>
      <c r="L21" s="22">
        <f t="shared" si="2"/>
        <v>0</v>
      </c>
      <c r="M21" s="22">
        <f t="shared" si="3"/>
        <v>0</v>
      </c>
    </row>
    <row r="22" spans="1:13" x14ac:dyDescent="0.25">
      <c r="A22" s="21" t="s">
        <v>28</v>
      </c>
      <c r="B22" s="22">
        <v>620</v>
      </c>
      <c r="C22" s="22">
        <v>1907</v>
      </c>
      <c r="D22" s="1">
        <v>0</v>
      </c>
      <c r="E22" s="22">
        <v>0</v>
      </c>
      <c r="F22" s="22">
        <v>0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620</v>
      </c>
      <c r="L22" s="22">
        <f t="shared" si="2"/>
        <v>1907</v>
      </c>
      <c r="M22" s="22">
        <f t="shared" si="3"/>
        <v>0</v>
      </c>
    </row>
    <row r="23" spans="1:13" x14ac:dyDescent="0.25">
      <c r="A23" s="21" t="s">
        <v>29</v>
      </c>
      <c r="B23" s="22">
        <v>2095</v>
      </c>
      <c r="C23" s="22">
        <v>6465</v>
      </c>
      <c r="D23" s="1">
        <v>0</v>
      </c>
      <c r="E23" s="22">
        <v>79</v>
      </c>
      <c r="F23" s="22">
        <v>3866</v>
      </c>
      <c r="G23" s="1">
        <v>0</v>
      </c>
      <c r="H23" s="22">
        <v>1144</v>
      </c>
      <c r="I23" s="22">
        <v>1148</v>
      </c>
      <c r="J23" s="22">
        <v>27544198.280000001</v>
      </c>
      <c r="K23" s="22">
        <f t="shared" si="1"/>
        <v>3318</v>
      </c>
      <c r="L23" s="22">
        <f t="shared" si="2"/>
        <v>11479</v>
      </c>
      <c r="M23" s="22">
        <f t="shared" si="3"/>
        <v>27544198.280000001</v>
      </c>
    </row>
    <row r="24" spans="1:13" x14ac:dyDescent="0.25">
      <c r="A24" s="21" t="s">
        <v>30</v>
      </c>
      <c r="B24" s="22">
        <v>3191</v>
      </c>
      <c r="C24" s="22">
        <v>10027</v>
      </c>
      <c r="D24" s="1">
        <v>0</v>
      </c>
      <c r="E24" s="22">
        <v>107</v>
      </c>
      <c r="F24" s="22">
        <v>3005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3298</v>
      </c>
      <c r="L24" s="22">
        <f t="shared" si="2"/>
        <v>13032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2"/>
        <v>0</v>
      </c>
      <c r="M25" s="22">
        <f t="shared" si="3"/>
        <v>0</v>
      </c>
    </row>
    <row r="26" spans="1:13" x14ac:dyDescent="0.25">
      <c r="A26" s="21" t="s">
        <v>31</v>
      </c>
      <c r="B26" s="22">
        <v>7484</v>
      </c>
      <c r="C26" s="22">
        <v>23091</v>
      </c>
      <c r="D26" s="1">
        <v>0</v>
      </c>
      <c r="E26" s="22">
        <v>263</v>
      </c>
      <c r="F26" s="22">
        <v>6782</v>
      </c>
      <c r="G26" s="1">
        <v>0</v>
      </c>
      <c r="H26" s="22">
        <v>947</v>
      </c>
      <c r="I26" s="22">
        <v>962</v>
      </c>
      <c r="J26" s="22">
        <v>6038933.8000000007</v>
      </c>
      <c r="K26" s="22">
        <f t="shared" si="1"/>
        <v>8694</v>
      </c>
      <c r="L26" s="22">
        <f t="shared" si="2"/>
        <v>30835</v>
      </c>
      <c r="M26" s="22">
        <f t="shared" si="3"/>
        <v>6038933.8000000007</v>
      </c>
    </row>
    <row r="27" spans="1:13" x14ac:dyDescent="0.25">
      <c r="A27" s="21" t="s">
        <v>32</v>
      </c>
      <c r="B27" s="22">
        <v>90</v>
      </c>
      <c r="C27" s="22">
        <v>256</v>
      </c>
      <c r="D27" s="1">
        <v>0</v>
      </c>
      <c r="E27" s="22">
        <v>0</v>
      </c>
      <c r="F27" s="22">
        <v>0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90</v>
      </c>
      <c r="L27" s="22">
        <f t="shared" si="2"/>
        <v>256</v>
      </c>
      <c r="M27" s="22">
        <f t="shared" si="3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0</v>
      </c>
      <c r="L28" s="22">
        <f t="shared" si="2"/>
        <v>0</v>
      </c>
      <c r="M28" s="22">
        <f t="shared" si="3"/>
        <v>0</v>
      </c>
    </row>
    <row r="29" spans="1:13" x14ac:dyDescent="0.25">
      <c r="A29" s="21" t="s">
        <v>34</v>
      </c>
      <c r="B29" s="22">
        <v>1</v>
      </c>
      <c r="C29" s="22">
        <v>2</v>
      </c>
      <c r="D29" s="1">
        <v>0</v>
      </c>
      <c r="E29" s="22">
        <v>60</v>
      </c>
      <c r="F29" s="22">
        <v>339</v>
      </c>
      <c r="G29" s="1">
        <v>0</v>
      </c>
      <c r="H29" s="22">
        <v>0</v>
      </c>
      <c r="I29" s="22">
        <v>0</v>
      </c>
      <c r="J29" s="22">
        <v>0</v>
      </c>
      <c r="K29" s="22">
        <f t="shared" si="1"/>
        <v>61</v>
      </c>
      <c r="L29" s="22">
        <f t="shared" si="2"/>
        <v>341</v>
      </c>
      <c r="M29" s="22">
        <f t="shared" si="3"/>
        <v>0</v>
      </c>
    </row>
    <row r="30" spans="1:13" x14ac:dyDescent="0.25">
      <c r="A30" s="21" t="s">
        <v>35</v>
      </c>
      <c r="B30" s="22">
        <v>1743</v>
      </c>
      <c r="C30" s="22">
        <v>5067</v>
      </c>
      <c r="D30" s="1">
        <v>0</v>
      </c>
      <c r="E30" s="22">
        <v>23</v>
      </c>
      <c r="F30" s="22">
        <v>221</v>
      </c>
      <c r="G30" s="1">
        <v>0</v>
      </c>
      <c r="H30" s="22">
        <v>5</v>
      </c>
      <c r="I30" s="22">
        <v>6</v>
      </c>
      <c r="J30" s="22">
        <v>39908</v>
      </c>
      <c r="K30" s="22">
        <f t="shared" si="1"/>
        <v>1771</v>
      </c>
      <c r="L30" s="22">
        <f t="shared" si="2"/>
        <v>5294</v>
      </c>
      <c r="M30" s="22">
        <f t="shared" si="3"/>
        <v>39908</v>
      </c>
    </row>
    <row r="31" spans="1:13" x14ac:dyDescent="0.25">
      <c r="A31" s="23" t="s">
        <v>56</v>
      </c>
      <c r="B31" s="22">
        <v>520</v>
      </c>
      <c r="C31" s="22">
        <v>1318</v>
      </c>
      <c r="D31" s="1">
        <v>0</v>
      </c>
      <c r="E31" s="22">
        <v>4</v>
      </c>
      <c r="F31" s="22">
        <v>34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524</v>
      </c>
      <c r="L31" s="22">
        <f t="shared" si="2"/>
        <v>1352</v>
      </c>
      <c r="M31" s="22">
        <f t="shared" si="3"/>
        <v>0</v>
      </c>
    </row>
    <row r="32" spans="1:13" x14ac:dyDescent="0.25">
      <c r="A32" s="23" t="s">
        <v>55</v>
      </c>
      <c r="B32" s="22">
        <v>31</v>
      </c>
      <c r="C32" s="22">
        <v>86</v>
      </c>
      <c r="D32" s="1">
        <v>0</v>
      </c>
      <c r="E32" s="22">
        <v>2</v>
      </c>
      <c r="F32" s="22">
        <v>11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33</v>
      </c>
      <c r="L32" s="22">
        <f t="shared" si="2"/>
        <v>97</v>
      </c>
      <c r="M32" s="22">
        <f t="shared" si="3"/>
        <v>0</v>
      </c>
    </row>
    <row r="33" spans="1:13" x14ac:dyDescent="0.25">
      <c r="A33" s="21" t="s">
        <v>36</v>
      </c>
      <c r="B33" s="22">
        <v>495</v>
      </c>
      <c r="C33" s="22">
        <v>1488</v>
      </c>
      <c r="D33" s="1">
        <v>0</v>
      </c>
      <c r="E33" s="22">
        <v>15</v>
      </c>
      <c r="F33" s="22">
        <v>324</v>
      </c>
      <c r="G33" s="1">
        <v>0</v>
      </c>
      <c r="H33" s="22">
        <v>6</v>
      </c>
      <c r="I33" s="22">
        <v>7</v>
      </c>
      <c r="J33" s="22">
        <v>89400</v>
      </c>
      <c r="K33" s="22">
        <f t="shared" si="1"/>
        <v>516</v>
      </c>
      <c r="L33" s="22">
        <f t="shared" si="2"/>
        <v>1819</v>
      </c>
      <c r="M33" s="22">
        <f t="shared" si="3"/>
        <v>89400</v>
      </c>
    </row>
    <row r="34" spans="1:13" x14ac:dyDescent="0.25">
      <c r="A34" s="21" t="s">
        <v>37</v>
      </c>
      <c r="B34" s="22">
        <v>3468</v>
      </c>
      <c r="C34" s="22">
        <v>8869</v>
      </c>
      <c r="D34" s="1">
        <v>0</v>
      </c>
      <c r="E34" s="22">
        <v>2</v>
      </c>
      <c r="F34" s="22">
        <v>29</v>
      </c>
      <c r="G34" s="1">
        <v>0</v>
      </c>
      <c r="H34" s="22">
        <v>21</v>
      </c>
      <c r="I34" s="22">
        <v>22</v>
      </c>
      <c r="J34" s="22">
        <v>275730</v>
      </c>
      <c r="K34" s="22">
        <f t="shared" si="1"/>
        <v>3491</v>
      </c>
      <c r="L34" s="22">
        <f t="shared" si="2"/>
        <v>8920</v>
      </c>
      <c r="M34" s="22">
        <f t="shared" si="3"/>
        <v>275730</v>
      </c>
    </row>
    <row r="35" spans="1:13" x14ac:dyDescent="0.25">
      <c r="A35" s="21" t="s">
        <v>38</v>
      </c>
      <c r="B35" s="22">
        <v>583</v>
      </c>
      <c r="C35" s="22">
        <v>1702</v>
      </c>
      <c r="D35" s="1">
        <v>0</v>
      </c>
      <c r="E35" s="22">
        <v>2</v>
      </c>
      <c r="F35" s="22">
        <v>10</v>
      </c>
      <c r="G35" s="1">
        <v>0</v>
      </c>
      <c r="H35" s="22">
        <v>468</v>
      </c>
      <c r="I35" s="22">
        <v>1188</v>
      </c>
      <c r="J35" s="22">
        <v>7123728.1799999997</v>
      </c>
      <c r="K35" s="22">
        <f t="shared" si="1"/>
        <v>1053</v>
      </c>
      <c r="L35" s="22">
        <f t="shared" si="2"/>
        <v>2900</v>
      </c>
      <c r="M35" s="22">
        <f t="shared" si="3"/>
        <v>7123728.1799999997</v>
      </c>
    </row>
    <row r="36" spans="1:13" x14ac:dyDescent="0.25">
      <c r="A36" s="23" t="s">
        <v>54</v>
      </c>
      <c r="B36" s="22">
        <v>3</v>
      </c>
      <c r="C36" s="22">
        <v>5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3</v>
      </c>
      <c r="L36" s="22">
        <f t="shared" si="2"/>
        <v>5</v>
      </c>
      <c r="M36" s="22">
        <f t="shared" si="3"/>
        <v>0</v>
      </c>
    </row>
    <row r="37" spans="1:13" x14ac:dyDescent="0.25">
      <c r="A37" s="23" t="s">
        <v>47</v>
      </c>
      <c r="B37" s="22">
        <v>0</v>
      </c>
      <c r="C37" s="22">
        <v>0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0</v>
      </c>
      <c r="L37" s="22">
        <f t="shared" si="2"/>
        <v>0</v>
      </c>
      <c r="M37" s="22">
        <f t="shared" si="3"/>
        <v>0</v>
      </c>
    </row>
    <row r="38" spans="1:13" x14ac:dyDescent="0.25">
      <c r="A38" s="23" t="s">
        <v>53</v>
      </c>
      <c r="B38" s="22">
        <v>136</v>
      </c>
      <c r="C38" s="22">
        <v>339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136</v>
      </c>
      <c r="L38" s="22">
        <f t="shared" si="2"/>
        <v>339</v>
      </c>
      <c r="M38" s="22">
        <f t="shared" si="3"/>
        <v>0</v>
      </c>
    </row>
    <row r="39" spans="1:13" x14ac:dyDescent="0.25">
      <c r="A39" s="23" t="s">
        <v>48</v>
      </c>
      <c r="B39" s="22">
        <v>10</v>
      </c>
      <c r="C39" s="22">
        <v>24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10</v>
      </c>
      <c r="L39" s="22">
        <f t="shared" si="2"/>
        <v>24</v>
      </c>
      <c r="M39" s="22">
        <f t="shared" si="3"/>
        <v>0</v>
      </c>
    </row>
    <row r="40" spans="1:13" x14ac:dyDescent="0.25">
      <c r="A40" s="23" t="s">
        <v>49</v>
      </c>
      <c r="B40" s="22">
        <v>34</v>
      </c>
      <c r="C40" s="22">
        <v>102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34</v>
      </c>
      <c r="L40" s="22">
        <f t="shared" si="2"/>
        <v>102</v>
      </c>
      <c r="M40" s="22">
        <f t="shared" si="3"/>
        <v>0</v>
      </c>
    </row>
    <row r="41" spans="1:13" x14ac:dyDescent="0.25">
      <c r="A41" s="23" t="s">
        <v>50</v>
      </c>
      <c r="B41" s="22">
        <v>85</v>
      </c>
      <c r="C41" s="22">
        <v>234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85</v>
      </c>
      <c r="L41" s="22">
        <f t="shared" si="2"/>
        <v>234</v>
      </c>
      <c r="M41" s="22">
        <f t="shared" si="3"/>
        <v>0</v>
      </c>
    </row>
    <row r="42" spans="1:13" x14ac:dyDescent="0.25">
      <c r="A42" s="21" t="s">
        <v>39</v>
      </c>
      <c r="B42" s="22">
        <v>5450</v>
      </c>
      <c r="C42" s="22">
        <v>14378</v>
      </c>
      <c r="D42" s="1">
        <v>0</v>
      </c>
      <c r="E42" s="22">
        <v>35</v>
      </c>
      <c r="F42" s="22">
        <v>521</v>
      </c>
      <c r="G42" s="1">
        <v>0</v>
      </c>
      <c r="H42" s="22">
        <v>23</v>
      </c>
      <c r="I42" s="22">
        <v>27</v>
      </c>
      <c r="J42" s="22">
        <v>497530</v>
      </c>
      <c r="K42" s="22">
        <f t="shared" si="1"/>
        <v>5508</v>
      </c>
      <c r="L42" s="22">
        <f t="shared" si="2"/>
        <v>14926</v>
      </c>
      <c r="M42" s="22">
        <f t="shared" si="3"/>
        <v>497530</v>
      </c>
    </row>
    <row r="43" spans="1:13" x14ac:dyDescent="0.25">
      <c r="A43" s="21" t="s">
        <v>40</v>
      </c>
      <c r="B43" s="22">
        <v>6584</v>
      </c>
      <c r="C43" s="22">
        <v>20165</v>
      </c>
      <c r="D43" s="1">
        <v>0</v>
      </c>
      <c r="E43" s="22">
        <v>189</v>
      </c>
      <c r="F43" s="22">
        <v>4216</v>
      </c>
      <c r="G43" s="1">
        <v>0</v>
      </c>
      <c r="H43" s="22">
        <v>3920</v>
      </c>
      <c r="I43" s="22">
        <v>4195</v>
      </c>
      <c r="J43" s="22">
        <v>60373079</v>
      </c>
      <c r="K43" s="22">
        <f t="shared" si="1"/>
        <v>10693</v>
      </c>
      <c r="L43" s="22">
        <f t="shared" si="2"/>
        <v>28576</v>
      </c>
      <c r="M43" s="22">
        <f t="shared" si="3"/>
        <v>60373079</v>
      </c>
    </row>
    <row r="44" spans="1:13" x14ac:dyDescent="0.25">
      <c r="A44" s="21" t="s">
        <v>41</v>
      </c>
      <c r="B44" s="22">
        <v>3119</v>
      </c>
      <c r="C44" s="22">
        <v>8431</v>
      </c>
      <c r="D44" s="1">
        <v>0</v>
      </c>
      <c r="E44" s="22">
        <v>105</v>
      </c>
      <c r="F44" s="22">
        <v>2217</v>
      </c>
      <c r="G44" s="1">
        <v>0</v>
      </c>
      <c r="H44" s="22">
        <v>2566</v>
      </c>
      <c r="I44" s="22">
        <v>2910</v>
      </c>
      <c r="J44" s="22">
        <v>33907847</v>
      </c>
      <c r="K44" s="22">
        <f t="shared" si="1"/>
        <v>5790</v>
      </c>
      <c r="L44" s="22">
        <f t="shared" si="2"/>
        <v>13558</v>
      </c>
      <c r="M44" s="22">
        <f t="shared" si="3"/>
        <v>33907847</v>
      </c>
    </row>
    <row r="45" spans="1:13" x14ac:dyDescent="0.25">
      <c r="A45" s="23" t="s">
        <v>51</v>
      </c>
      <c r="B45" s="22">
        <v>2046</v>
      </c>
      <c r="C45" s="22">
        <v>5765</v>
      </c>
      <c r="D45" s="1">
        <v>0</v>
      </c>
      <c r="E45" s="22">
        <v>12</v>
      </c>
      <c r="F45" s="22">
        <v>153</v>
      </c>
      <c r="G45" s="1">
        <v>0</v>
      </c>
      <c r="H45" s="22">
        <v>2</v>
      </c>
      <c r="I45" s="22">
        <v>3</v>
      </c>
      <c r="J45" s="22">
        <v>42655</v>
      </c>
      <c r="K45" s="22">
        <f t="shared" si="1"/>
        <v>2060</v>
      </c>
      <c r="L45" s="22">
        <f t="shared" si="2"/>
        <v>5921</v>
      </c>
      <c r="M45" s="22">
        <f t="shared" si="3"/>
        <v>42655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2"/>
        <v>0</v>
      </c>
      <c r="M46" s="22">
        <f t="shared" si="3"/>
        <v>0</v>
      </c>
    </row>
    <row r="47" spans="1:13" x14ac:dyDescent="0.25">
      <c r="A47" s="21" t="s">
        <v>42</v>
      </c>
      <c r="B47" s="22">
        <v>103</v>
      </c>
      <c r="C47" s="22">
        <v>260</v>
      </c>
      <c r="D47" s="1">
        <v>0</v>
      </c>
      <c r="E47" s="22">
        <v>31</v>
      </c>
      <c r="F47" s="22">
        <v>285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134</v>
      </c>
      <c r="L47" s="22">
        <f t="shared" si="2"/>
        <v>545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82549</v>
      </c>
      <c r="C48" s="7">
        <f t="shared" ref="C48:M48" si="4">SUM(C49:C88)</f>
        <v>253911</v>
      </c>
      <c r="D48" s="7">
        <f t="shared" si="4"/>
        <v>0</v>
      </c>
      <c r="E48" s="7">
        <f>SUM(E49:E88)</f>
        <v>21724</v>
      </c>
      <c r="F48" s="7">
        <f t="shared" si="4"/>
        <v>253674</v>
      </c>
      <c r="G48" s="7">
        <f t="shared" si="4"/>
        <v>0</v>
      </c>
      <c r="H48" s="7">
        <f t="shared" si="4"/>
        <v>37087</v>
      </c>
      <c r="I48" s="7">
        <f t="shared" si="4"/>
        <v>38143</v>
      </c>
      <c r="J48" s="7">
        <f t="shared" si="4"/>
        <v>474295180.60999995</v>
      </c>
      <c r="K48" s="7">
        <f>SUM(K49:K88)</f>
        <v>141360</v>
      </c>
      <c r="L48" s="7">
        <f>SUM(L49:L88)</f>
        <v>545728</v>
      </c>
      <c r="M48" s="7">
        <f t="shared" si="4"/>
        <v>474295180.60999995</v>
      </c>
    </row>
    <row r="49" spans="1:13" x14ac:dyDescent="0.25">
      <c r="A49" s="21" t="s">
        <v>14</v>
      </c>
      <c r="B49" s="22">
        <v>27</v>
      </c>
      <c r="C49" s="22">
        <v>61</v>
      </c>
      <c r="D49" s="1">
        <v>0</v>
      </c>
      <c r="E49" s="22">
        <v>0</v>
      </c>
      <c r="F49" s="22">
        <v>0</v>
      </c>
      <c r="G49" s="1">
        <v>0</v>
      </c>
      <c r="H49" s="22">
        <v>1</v>
      </c>
      <c r="I49" s="22">
        <v>1</v>
      </c>
      <c r="J49" s="22">
        <v>17100</v>
      </c>
      <c r="K49" s="27">
        <f>+B49+E49+H49</f>
        <v>28</v>
      </c>
      <c r="L49" s="22">
        <f>+C49+F49+I49</f>
        <v>62</v>
      </c>
      <c r="M49" s="22">
        <f>+D49+G49+J49</f>
        <v>17100</v>
      </c>
    </row>
    <row r="50" spans="1:13" x14ac:dyDescent="0.25">
      <c r="A50" s="21" t="s">
        <v>15</v>
      </c>
      <c r="B50" s="22">
        <v>29576</v>
      </c>
      <c r="C50" s="22">
        <v>98224</v>
      </c>
      <c r="D50" s="1">
        <v>0</v>
      </c>
      <c r="E50" s="22">
        <v>18628</v>
      </c>
      <c r="F50" s="22">
        <v>170296</v>
      </c>
      <c r="G50" s="1">
        <v>0</v>
      </c>
      <c r="H50" s="22">
        <v>2547</v>
      </c>
      <c r="I50" s="22">
        <v>2721</v>
      </c>
      <c r="J50" s="22">
        <v>21067444.09</v>
      </c>
      <c r="K50" s="27">
        <f t="shared" ref="K50:K88" si="5">+B50+E50+H50</f>
        <v>50751</v>
      </c>
      <c r="L50" s="22">
        <f t="shared" ref="L50:L88" si="6">+C50+F50+I50</f>
        <v>271241</v>
      </c>
      <c r="M50" s="22">
        <f t="shared" ref="M50:M88" si="7">+D50+G50+J50</f>
        <v>21067444.09</v>
      </c>
    </row>
    <row r="51" spans="1:13" x14ac:dyDescent="0.25">
      <c r="A51" s="21" t="s">
        <v>16</v>
      </c>
      <c r="B51" s="22">
        <v>392</v>
      </c>
      <c r="C51" s="22">
        <v>1221</v>
      </c>
      <c r="D51" s="1">
        <v>0</v>
      </c>
      <c r="E51" s="22">
        <v>280</v>
      </c>
      <c r="F51" s="22">
        <v>8778</v>
      </c>
      <c r="G51" s="1">
        <v>0</v>
      </c>
      <c r="H51" s="22">
        <v>8533</v>
      </c>
      <c r="I51" s="22">
        <v>8718</v>
      </c>
      <c r="J51" s="22">
        <v>157383501.17000002</v>
      </c>
      <c r="K51" s="27">
        <f t="shared" si="5"/>
        <v>9205</v>
      </c>
      <c r="L51" s="22">
        <f t="shared" si="6"/>
        <v>18717</v>
      </c>
      <c r="M51" s="22">
        <f t="shared" si="7"/>
        <v>157383501.17000002</v>
      </c>
    </row>
    <row r="52" spans="1:13" x14ac:dyDescent="0.25">
      <c r="A52" s="21" t="s">
        <v>17</v>
      </c>
      <c r="B52" s="22">
        <v>664</v>
      </c>
      <c r="C52" s="22">
        <v>1716</v>
      </c>
      <c r="D52" s="1">
        <v>0</v>
      </c>
      <c r="E52" s="22">
        <v>977</v>
      </c>
      <c r="F52" s="22">
        <v>21469</v>
      </c>
      <c r="G52" s="1">
        <v>0</v>
      </c>
      <c r="H52" s="22">
        <v>1978</v>
      </c>
      <c r="I52" s="22">
        <v>1977</v>
      </c>
      <c r="J52" s="22">
        <v>30149873.98</v>
      </c>
      <c r="K52" s="27">
        <f t="shared" si="5"/>
        <v>3619</v>
      </c>
      <c r="L52" s="22">
        <f t="shared" si="6"/>
        <v>25162</v>
      </c>
      <c r="M52" s="22">
        <f t="shared" si="7"/>
        <v>30149873.98</v>
      </c>
    </row>
    <row r="53" spans="1:13" x14ac:dyDescent="0.25">
      <c r="A53" s="21" t="s">
        <v>18</v>
      </c>
      <c r="B53" s="22">
        <v>270</v>
      </c>
      <c r="C53" s="22">
        <v>751</v>
      </c>
      <c r="D53" s="1">
        <v>0</v>
      </c>
      <c r="E53" s="22">
        <v>52</v>
      </c>
      <c r="F53" s="22">
        <v>1508</v>
      </c>
      <c r="G53" s="1">
        <v>0</v>
      </c>
      <c r="H53" s="22">
        <v>434</v>
      </c>
      <c r="I53" s="22">
        <v>436</v>
      </c>
      <c r="J53" s="22">
        <v>7180661.3399999999</v>
      </c>
      <c r="K53" s="27">
        <f t="shared" si="5"/>
        <v>756</v>
      </c>
      <c r="L53" s="22">
        <f t="shared" si="6"/>
        <v>2695</v>
      </c>
      <c r="M53" s="22">
        <f t="shared" si="7"/>
        <v>7180661.3399999999</v>
      </c>
    </row>
    <row r="54" spans="1:13" x14ac:dyDescent="0.25">
      <c r="A54" s="21" t="s">
        <v>19</v>
      </c>
      <c r="B54" s="22">
        <v>32</v>
      </c>
      <c r="C54" s="22">
        <v>84</v>
      </c>
      <c r="D54" s="1">
        <v>0</v>
      </c>
      <c r="E54" s="22">
        <v>1</v>
      </c>
      <c r="F54" s="22">
        <v>24</v>
      </c>
      <c r="G54" s="1">
        <v>0</v>
      </c>
      <c r="H54" s="22">
        <v>116</v>
      </c>
      <c r="I54" s="22">
        <v>116</v>
      </c>
      <c r="J54" s="22">
        <v>1555163.95</v>
      </c>
      <c r="K54" s="27">
        <f t="shared" si="5"/>
        <v>149</v>
      </c>
      <c r="L54" s="22">
        <f t="shared" si="6"/>
        <v>224</v>
      </c>
      <c r="M54" s="22">
        <f t="shared" si="7"/>
        <v>1555163.95</v>
      </c>
    </row>
    <row r="55" spans="1:13" x14ac:dyDescent="0.25">
      <c r="A55" s="21" t="s">
        <v>21</v>
      </c>
      <c r="B55" s="22">
        <v>1036</v>
      </c>
      <c r="C55" s="22">
        <v>2932</v>
      </c>
      <c r="D55" s="1">
        <v>0</v>
      </c>
      <c r="E55" s="22">
        <v>89</v>
      </c>
      <c r="F55" s="22">
        <v>2800</v>
      </c>
      <c r="G55" s="1">
        <v>0</v>
      </c>
      <c r="H55" s="22">
        <v>1238</v>
      </c>
      <c r="I55" s="22">
        <v>1236</v>
      </c>
      <c r="J55" s="22">
        <v>21178407.359999999</v>
      </c>
      <c r="K55" s="27">
        <f>+B55+E55+H55</f>
        <v>2363</v>
      </c>
      <c r="L55" s="22">
        <f>+C55+F55+I55</f>
        <v>6968</v>
      </c>
      <c r="M55" s="22">
        <f>+D55+G55+J55</f>
        <v>21178407.359999999</v>
      </c>
    </row>
    <row r="56" spans="1:13" x14ac:dyDescent="0.25">
      <c r="A56" s="21" t="s">
        <v>20</v>
      </c>
      <c r="B56" s="22">
        <v>3</v>
      </c>
      <c r="C56" s="22">
        <v>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7">
        <f t="shared" si="5"/>
        <v>3</v>
      </c>
      <c r="L56" s="22">
        <f t="shared" si="6"/>
        <v>7</v>
      </c>
      <c r="M56" s="22">
        <f t="shared" si="7"/>
        <v>0</v>
      </c>
    </row>
    <row r="57" spans="1:13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7">
        <f t="shared" si="5"/>
        <v>0</v>
      </c>
      <c r="L57" s="22">
        <f t="shared" si="6"/>
        <v>0</v>
      </c>
      <c r="M57" s="22">
        <f t="shared" si="7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7">
        <f t="shared" si="5"/>
        <v>0</v>
      </c>
      <c r="L58" s="22">
        <f t="shared" si="6"/>
        <v>0</v>
      </c>
      <c r="M58" s="22">
        <f t="shared" si="7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7">
        <f t="shared" si="5"/>
        <v>0</v>
      </c>
      <c r="L59" s="22">
        <f t="shared" si="6"/>
        <v>0</v>
      </c>
      <c r="M59" s="22">
        <f t="shared" si="7"/>
        <v>0</v>
      </c>
    </row>
    <row r="60" spans="1:13" x14ac:dyDescent="0.25">
      <c r="A60" s="21" t="s">
        <v>25</v>
      </c>
      <c r="B60" s="22">
        <v>12655</v>
      </c>
      <c r="C60" s="22">
        <v>38597</v>
      </c>
      <c r="D60" s="1">
        <v>0</v>
      </c>
      <c r="E60" s="22">
        <v>757</v>
      </c>
      <c r="F60" s="22">
        <v>25968</v>
      </c>
      <c r="G60" s="1">
        <v>0</v>
      </c>
      <c r="H60" s="22">
        <v>12784</v>
      </c>
      <c r="I60" s="22">
        <v>12930</v>
      </c>
      <c r="J60" s="22">
        <v>116873001.39</v>
      </c>
      <c r="K60" s="27">
        <f t="shared" si="5"/>
        <v>26196</v>
      </c>
      <c r="L60" s="22">
        <f t="shared" si="6"/>
        <v>77495</v>
      </c>
      <c r="M60" s="22">
        <f t="shared" si="7"/>
        <v>116873001.39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7">
        <f t="shared" si="5"/>
        <v>0</v>
      </c>
      <c r="L61" s="22">
        <f t="shared" si="6"/>
        <v>0</v>
      </c>
      <c r="M61" s="22">
        <f t="shared" si="7"/>
        <v>0</v>
      </c>
    </row>
    <row r="62" spans="1:13" x14ac:dyDescent="0.25">
      <c r="A62" s="21" t="s">
        <v>27</v>
      </c>
      <c r="B62" s="22">
        <v>0</v>
      </c>
      <c r="C62" s="22">
        <v>0</v>
      </c>
      <c r="D62" s="1">
        <v>0</v>
      </c>
      <c r="E62" s="22">
        <v>0</v>
      </c>
      <c r="F62" s="22">
        <v>0</v>
      </c>
      <c r="G62" s="1">
        <v>0</v>
      </c>
      <c r="H62" s="22">
        <v>0</v>
      </c>
      <c r="I62" s="22">
        <v>0</v>
      </c>
      <c r="J62" s="22">
        <v>0</v>
      </c>
      <c r="K62" s="27">
        <f t="shared" si="5"/>
        <v>0</v>
      </c>
      <c r="L62" s="22">
        <f t="shared" si="6"/>
        <v>0</v>
      </c>
      <c r="M62" s="22">
        <f t="shared" si="7"/>
        <v>0</v>
      </c>
    </row>
    <row r="63" spans="1:13" x14ac:dyDescent="0.25">
      <c r="A63" s="21" t="s">
        <v>28</v>
      </c>
      <c r="B63" s="22">
        <v>713</v>
      </c>
      <c r="C63" s="22">
        <v>2177</v>
      </c>
      <c r="D63" s="1">
        <v>0</v>
      </c>
      <c r="E63" s="22">
        <v>1</v>
      </c>
      <c r="F63" s="22">
        <v>5</v>
      </c>
      <c r="G63" s="1">
        <v>0</v>
      </c>
      <c r="H63" s="22">
        <v>0</v>
      </c>
      <c r="I63" s="22">
        <v>0</v>
      </c>
      <c r="J63" s="22">
        <v>0</v>
      </c>
      <c r="K63" s="27">
        <f t="shared" si="5"/>
        <v>714</v>
      </c>
      <c r="L63" s="22">
        <f t="shared" si="6"/>
        <v>2182</v>
      </c>
      <c r="M63" s="22">
        <f t="shared" si="7"/>
        <v>0</v>
      </c>
    </row>
    <row r="64" spans="1:13" x14ac:dyDescent="0.25">
      <c r="A64" s="21" t="s">
        <v>29</v>
      </c>
      <c r="B64" s="22">
        <v>1864</v>
      </c>
      <c r="C64" s="22">
        <v>5810</v>
      </c>
      <c r="D64" s="1">
        <v>0</v>
      </c>
      <c r="E64" s="22">
        <v>86</v>
      </c>
      <c r="F64" s="22">
        <v>4169</v>
      </c>
      <c r="G64" s="1">
        <v>0</v>
      </c>
      <c r="H64" s="22">
        <v>1069</v>
      </c>
      <c r="I64" s="22">
        <v>1071</v>
      </c>
      <c r="J64" s="22">
        <v>9453270.9000000004</v>
      </c>
      <c r="K64" s="27">
        <f t="shared" si="5"/>
        <v>3019</v>
      </c>
      <c r="L64" s="22">
        <f t="shared" si="6"/>
        <v>11050</v>
      </c>
      <c r="M64" s="22">
        <f t="shared" si="7"/>
        <v>9453270.9000000004</v>
      </c>
    </row>
    <row r="65" spans="1:13" x14ac:dyDescent="0.25">
      <c r="A65" s="21" t="s">
        <v>30</v>
      </c>
      <c r="B65" s="22">
        <v>3228</v>
      </c>
      <c r="C65" s="22">
        <v>10177</v>
      </c>
      <c r="D65" s="1">
        <v>0</v>
      </c>
      <c r="E65" s="22">
        <v>107</v>
      </c>
      <c r="F65" s="22">
        <v>3000</v>
      </c>
      <c r="G65" s="1">
        <v>0</v>
      </c>
      <c r="H65" s="22">
        <v>0</v>
      </c>
      <c r="I65" s="22">
        <v>0</v>
      </c>
      <c r="J65" s="22">
        <v>0</v>
      </c>
      <c r="K65" s="27">
        <f t="shared" si="5"/>
        <v>3335</v>
      </c>
      <c r="L65" s="22">
        <f t="shared" si="6"/>
        <v>13177</v>
      </c>
      <c r="M65" s="22">
        <f t="shared" si="7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1</v>
      </c>
      <c r="I66" s="22">
        <v>1</v>
      </c>
      <c r="J66" s="22">
        <v>23260</v>
      </c>
      <c r="K66" s="27">
        <f t="shared" si="5"/>
        <v>1</v>
      </c>
      <c r="L66" s="22">
        <f t="shared" si="6"/>
        <v>1</v>
      </c>
      <c r="M66" s="22">
        <f t="shared" si="7"/>
        <v>23260</v>
      </c>
    </row>
    <row r="67" spans="1:13" x14ac:dyDescent="0.25">
      <c r="A67" s="21" t="s">
        <v>31</v>
      </c>
      <c r="B67" s="22">
        <v>7598</v>
      </c>
      <c r="C67" s="22">
        <v>23466</v>
      </c>
      <c r="D67" s="1">
        <v>0</v>
      </c>
      <c r="E67" s="22">
        <v>260</v>
      </c>
      <c r="F67" s="22">
        <v>6807</v>
      </c>
      <c r="G67" s="1">
        <v>0</v>
      </c>
      <c r="H67" s="22">
        <v>1332</v>
      </c>
      <c r="I67" s="22">
        <v>1371</v>
      </c>
      <c r="J67" s="22">
        <v>20029525.299999997</v>
      </c>
      <c r="K67" s="27">
        <f t="shared" si="5"/>
        <v>9190</v>
      </c>
      <c r="L67" s="22">
        <f t="shared" si="6"/>
        <v>31644</v>
      </c>
      <c r="M67" s="22">
        <f t="shared" si="7"/>
        <v>20029525.299999997</v>
      </c>
    </row>
    <row r="68" spans="1:13" x14ac:dyDescent="0.25">
      <c r="A68" s="21" t="s">
        <v>32</v>
      </c>
      <c r="B68" s="22">
        <v>117</v>
      </c>
      <c r="C68" s="22">
        <v>357</v>
      </c>
      <c r="D68" s="1">
        <v>0</v>
      </c>
      <c r="E68" s="22">
        <v>0</v>
      </c>
      <c r="F68" s="22">
        <v>0</v>
      </c>
      <c r="G68" s="1">
        <v>0</v>
      </c>
      <c r="H68" s="22">
        <v>0</v>
      </c>
      <c r="I68" s="22">
        <v>0</v>
      </c>
      <c r="J68" s="22">
        <v>0</v>
      </c>
      <c r="K68" s="27">
        <f t="shared" si="5"/>
        <v>117</v>
      </c>
      <c r="L68" s="22">
        <f t="shared" si="6"/>
        <v>357</v>
      </c>
      <c r="M68" s="22">
        <f t="shared" si="7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7">
        <f t="shared" si="5"/>
        <v>0</v>
      </c>
      <c r="L69" s="22">
        <f t="shared" si="6"/>
        <v>0</v>
      </c>
      <c r="M69" s="22">
        <f t="shared" si="7"/>
        <v>0</v>
      </c>
    </row>
    <row r="70" spans="1:13" x14ac:dyDescent="0.25">
      <c r="A70" s="21" t="s">
        <v>34</v>
      </c>
      <c r="B70" s="22">
        <v>1</v>
      </c>
      <c r="C70" s="22">
        <v>8</v>
      </c>
      <c r="D70" s="1">
        <v>0</v>
      </c>
      <c r="E70" s="22">
        <v>60</v>
      </c>
      <c r="F70" s="22">
        <v>773</v>
      </c>
      <c r="G70" s="1">
        <v>0</v>
      </c>
      <c r="H70" s="22">
        <v>0</v>
      </c>
      <c r="I70" s="22">
        <v>0</v>
      </c>
      <c r="J70" s="22">
        <v>0</v>
      </c>
      <c r="K70" s="27">
        <f t="shared" si="5"/>
        <v>61</v>
      </c>
      <c r="L70" s="22">
        <f t="shared" si="6"/>
        <v>781</v>
      </c>
      <c r="M70" s="22">
        <f t="shared" si="7"/>
        <v>0</v>
      </c>
    </row>
    <row r="71" spans="1:13" x14ac:dyDescent="0.25">
      <c r="A71" s="21" t="s">
        <v>35</v>
      </c>
      <c r="B71" s="22">
        <v>1744</v>
      </c>
      <c r="C71" s="22">
        <v>5068</v>
      </c>
      <c r="D71" s="1">
        <v>0</v>
      </c>
      <c r="E71" s="22">
        <v>24</v>
      </c>
      <c r="F71" s="22">
        <v>344</v>
      </c>
      <c r="G71" s="1">
        <v>0</v>
      </c>
      <c r="H71" s="22">
        <v>6</v>
      </c>
      <c r="I71" s="22">
        <v>7</v>
      </c>
      <c r="J71" s="22">
        <v>6450</v>
      </c>
      <c r="K71" s="27">
        <f t="shared" si="5"/>
        <v>1774</v>
      </c>
      <c r="L71" s="22">
        <f t="shared" si="6"/>
        <v>5419</v>
      </c>
      <c r="M71" s="22">
        <f t="shared" si="7"/>
        <v>6450</v>
      </c>
    </row>
    <row r="72" spans="1:13" x14ac:dyDescent="0.25">
      <c r="A72" s="21" t="s">
        <v>56</v>
      </c>
      <c r="B72" s="22">
        <v>536</v>
      </c>
      <c r="C72" s="22">
        <v>1364</v>
      </c>
      <c r="D72" s="1">
        <v>0</v>
      </c>
      <c r="E72" s="22">
        <v>6</v>
      </c>
      <c r="F72" s="22">
        <v>50</v>
      </c>
      <c r="G72" s="1">
        <v>0</v>
      </c>
      <c r="H72" s="22">
        <v>0</v>
      </c>
      <c r="I72" s="22">
        <v>0</v>
      </c>
      <c r="J72" s="22">
        <v>0</v>
      </c>
      <c r="K72" s="27">
        <f t="shared" si="5"/>
        <v>542</v>
      </c>
      <c r="L72" s="22">
        <f t="shared" si="6"/>
        <v>1414</v>
      </c>
      <c r="M72" s="22">
        <f t="shared" si="7"/>
        <v>0</v>
      </c>
    </row>
    <row r="73" spans="1:13" x14ac:dyDescent="0.25">
      <c r="A73" s="21" t="s">
        <v>55</v>
      </c>
      <c r="B73" s="22">
        <v>11</v>
      </c>
      <c r="C73" s="22">
        <v>28</v>
      </c>
      <c r="D73" s="1">
        <v>0</v>
      </c>
      <c r="E73" s="22">
        <v>0</v>
      </c>
      <c r="F73" s="22">
        <v>0</v>
      </c>
      <c r="G73" s="1">
        <v>0</v>
      </c>
      <c r="H73" s="22">
        <v>1</v>
      </c>
      <c r="I73" s="22">
        <v>1</v>
      </c>
      <c r="J73" s="22">
        <v>0</v>
      </c>
      <c r="K73" s="27">
        <f t="shared" si="5"/>
        <v>12</v>
      </c>
      <c r="L73" s="22">
        <f t="shared" si="6"/>
        <v>29</v>
      </c>
      <c r="M73" s="22">
        <f t="shared" si="7"/>
        <v>0</v>
      </c>
    </row>
    <row r="74" spans="1:13" x14ac:dyDescent="0.25">
      <c r="A74" s="21" t="s">
        <v>36</v>
      </c>
      <c r="B74" s="22">
        <v>477</v>
      </c>
      <c r="C74" s="22">
        <v>1429</v>
      </c>
      <c r="D74" s="1">
        <v>0</v>
      </c>
      <c r="E74" s="22">
        <v>13</v>
      </c>
      <c r="F74" s="22">
        <v>280</v>
      </c>
      <c r="G74" s="1">
        <v>0</v>
      </c>
      <c r="H74" s="22">
        <v>13</v>
      </c>
      <c r="I74" s="22">
        <v>14</v>
      </c>
      <c r="J74" s="22">
        <v>33000</v>
      </c>
      <c r="K74" s="27">
        <f t="shared" si="5"/>
        <v>503</v>
      </c>
      <c r="L74" s="22">
        <f t="shared" si="6"/>
        <v>1723</v>
      </c>
      <c r="M74" s="22">
        <f t="shared" si="7"/>
        <v>33000</v>
      </c>
    </row>
    <row r="75" spans="1:13" x14ac:dyDescent="0.25">
      <c r="A75" s="21" t="s">
        <v>37</v>
      </c>
      <c r="B75" s="22">
        <v>3470</v>
      </c>
      <c r="C75" s="22">
        <v>8874</v>
      </c>
      <c r="D75" s="1">
        <v>0</v>
      </c>
      <c r="E75" s="22">
        <v>2</v>
      </c>
      <c r="F75" s="22">
        <v>29</v>
      </c>
      <c r="G75" s="1">
        <v>0</v>
      </c>
      <c r="H75" s="22">
        <v>17</v>
      </c>
      <c r="I75" s="22">
        <v>18</v>
      </c>
      <c r="J75" s="22">
        <v>38253</v>
      </c>
      <c r="K75" s="27">
        <f t="shared" si="5"/>
        <v>3489</v>
      </c>
      <c r="L75" s="22">
        <f t="shared" si="6"/>
        <v>8921</v>
      </c>
      <c r="M75" s="22">
        <f t="shared" si="7"/>
        <v>38253</v>
      </c>
    </row>
    <row r="76" spans="1:13" x14ac:dyDescent="0.25">
      <c r="A76" s="21" t="s">
        <v>38</v>
      </c>
      <c r="B76" s="22">
        <v>609</v>
      </c>
      <c r="C76" s="22">
        <v>1803</v>
      </c>
      <c r="D76" s="1">
        <v>0</v>
      </c>
      <c r="E76" s="22">
        <v>2</v>
      </c>
      <c r="F76" s="22">
        <v>10</v>
      </c>
      <c r="G76" s="1">
        <v>0</v>
      </c>
      <c r="H76" s="22">
        <v>442</v>
      </c>
      <c r="I76" s="22">
        <v>452</v>
      </c>
      <c r="J76" s="22">
        <v>3206477.1300000004</v>
      </c>
      <c r="K76" s="27">
        <f t="shared" si="5"/>
        <v>1053</v>
      </c>
      <c r="L76" s="22">
        <f t="shared" si="6"/>
        <v>2265</v>
      </c>
      <c r="M76" s="22">
        <f t="shared" si="7"/>
        <v>3206477.1300000004</v>
      </c>
    </row>
    <row r="77" spans="1:13" x14ac:dyDescent="0.25">
      <c r="A77" s="21" t="s">
        <v>54</v>
      </c>
      <c r="B77" s="22">
        <v>2</v>
      </c>
      <c r="C77" s="22">
        <v>4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7">
        <f t="shared" si="5"/>
        <v>2</v>
      </c>
      <c r="L77" s="22">
        <f t="shared" si="6"/>
        <v>4</v>
      </c>
      <c r="M77" s="22">
        <f t="shared" si="7"/>
        <v>0</v>
      </c>
    </row>
    <row r="78" spans="1:13" x14ac:dyDescent="0.25">
      <c r="A78" s="21" t="s">
        <v>47</v>
      </c>
      <c r="B78" s="22">
        <v>0</v>
      </c>
      <c r="C78" s="22">
        <v>0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7">
        <f t="shared" si="5"/>
        <v>0</v>
      </c>
      <c r="L78" s="22">
        <f t="shared" si="6"/>
        <v>0</v>
      </c>
      <c r="M78" s="22">
        <f t="shared" si="7"/>
        <v>0</v>
      </c>
    </row>
    <row r="79" spans="1:13" x14ac:dyDescent="0.25">
      <c r="A79" s="21" t="s">
        <v>53</v>
      </c>
      <c r="B79" s="22">
        <v>107</v>
      </c>
      <c r="C79" s="22">
        <v>300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7">
        <f t="shared" si="5"/>
        <v>107</v>
      </c>
      <c r="L79" s="22">
        <f t="shared" si="6"/>
        <v>300</v>
      </c>
      <c r="M79" s="22">
        <f t="shared" si="7"/>
        <v>0</v>
      </c>
    </row>
    <row r="80" spans="1:13" x14ac:dyDescent="0.25">
      <c r="A80" s="21" t="s">
        <v>48</v>
      </c>
      <c r="B80" s="22">
        <v>9</v>
      </c>
      <c r="C80" s="22">
        <v>25</v>
      </c>
      <c r="D80" s="1">
        <v>0</v>
      </c>
      <c r="E80" s="22">
        <v>0</v>
      </c>
      <c r="F80" s="22">
        <v>0</v>
      </c>
      <c r="G80" s="1">
        <v>0</v>
      </c>
      <c r="H80" s="22">
        <v>0</v>
      </c>
      <c r="I80" s="22">
        <v>0</v>
      </c>
      <c r="J80" s="22">
        <v>0</v>
      </c>
      <c r="K80" s="27">
        <f t="shared" si="5"/>
        <v>9</v>
      </c>
      <c r="L80" s="22">
        <f t="shared" si="6"/>
        <v>25</v>
      </c>
      <c r="M80" s="22">
        <f t="shared" si="7"/>
        <v>0</v>
      </c>
    </row>
    <row r="81" spans="1:13" x14ac:dyDescent="0.25">
      <c r="A81" s="21" t="s">
        <v>49</v>
      </c>
      <c r="B81" s="22">
        <v>35</v>
      </c>
      <c r="C81" s="22">
        <v>107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7">
        <f t="shared" si="5"/>
        <v>35</v>
      </c>
      <c r="L81" s="22">
        <f t="shared" si="6"/>
        <v>107</v>
      </c>
      <c r="M81" s="22">
        <f t="shared" si="7"/>
        <v>0</v>
      </c>
    </row>
    <row r="82" spans="1:13" x14ac:dyDescent="0.25">
      <c r="A82" s="21" t="s">
        <v>50</v>
      </c>
      <c r="B82" s="22">
        <v>77</v>
      </c>
      <c r="C82" s="22">
        <v>220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7">
        <f t="shared" si="5"/>
        <v>77</v>
      </c>
      <c r="L82" s="22">
        <f t="shared" si="6"/>
        <v>220</v>
      </c>
      <c r="M82" s="22">
        <f t="shared" si="7"/>
        <v>0</v>
      </c>
    </row>
    <row r="83" spans="1:13" x14ac:dyDescent="0.25">
      <c r="A83" s="21" t="s">
        <v>39</v>
      </c>
      <c r="B83" s="22">
        <v>5450</v>
      </c>
      <c r="C83" s="22">
        <v>14328</v>
      </c>
      <c r="D83" s="1">
        <v>0</v>
      </c>
      <c r="E83" s="22">
        <v>34</v>
      </c>
      <c r="F83" s="22">
        <v>485</v>
      </c>
      <c r="G83" s="1">
        <v>0</v>
      </c>
      <c r="H83" s="22">
        <v>17</v>
      </c>
      <c r="I83" s="22">
        <v>21</v>
      </c>
      <c r="J83" s="22">
        <v>58219</v>
      </c>
      <c r="K83" s="27">
        <f t="shared" si="5"/>
        <v>5501</v>
      </c>
      <c r="L83" s="22">
        <f t="shared" si="6"/>
        <v>14834</v>
      </c>
      <c r="M83" s="22">
        <f t="shared" si="7"/>
        <v>58219</v>
      </c>
    </row>
    <row r="84" spans="1:13" x14ac:dyDescent="0.25">
      <c r="A84" s="21" t="s">
        <v>40</v>
      </c>
      <c r="B84" s="22">
        <v>6518</v>
      </c>
      <c r="C84" s="22">
        <v>19890</v>
      </c>
      <c r="D84" s="1">
        <v>0</v>
      </c>
      <c r="E84" s="22">
        <v>192</v>
      </c>
      <c r="F84" s="22">
        <v>4022</v>
      </c>
      <c r="G84" s="1">
        <v>0</v>
      </c>
      <c r="H84" s="22">
        <v>3764</v>
      </c>
      <c r="I84" s="22">
        <v>4009</v>
      </c>
      <c r="J84" s="22">
        <v>43285157</v>
      </c>
      <c r="K84" s="27">
        <f t="shared" si="5"/>
        <v>10474</v>
      </c>
      <c r="L84" s="22">
        <f t="shared" si="6"/>
        <v>27921</v>
      </c>
      <c r="M84" s="22">
        <f t="shared" si="7"/>
        <v>43285157</v>
      </c>
    </row>
    <row r="85" spans="1:13" x14ac:dyDescent="0.25">
      <c r="A85" s="21" t="s">
        <v>41</v>
      </c>
      <c r="B85" s="22">
        <v>3115</v>
      </c>
      <c r="C85" s="22">
        <v>8641</v>
      </c>
      <c r="D85" s="1">
        <v>0</v>
      </c>
      <c r="E85" s="22">
        <v>107</v>
      </c>
      <c r="F85" s="22">
        <v>2360</v>
      </c>
      <c r="G85" s="1">
        <v>0</v>
      </c>
      <c r="H85" s="22">
        <v>2794</v>
      </c>
      <c r="I85" s="22">
        <v>3043</v>
      </c>
      <c r="J85" s="22">
        <v>42756415</v>
      </c>
      <c r="K85" s="27">
        <f t="shared" si="5"/>
        <v>6016</v>
      </c>
      <c r="L85" s="22">
        <f t="shared" si="6"/>
        <v>14044</v>
      </c>
      <c r="M85" s="22">
        <f t="shared" si="7"/>
        <v>42756415</v>
      </c>
    </row>
    <row r="86" spans="1:13" x14ac:dyDescent="0.25">
      <c r="A86" s="21" t="s">
        <v>51</v>
      </c>
      <c r="B86" s="22">
        <v>2075</v>
      </c>
      <c r="C86" s="22">
        <v>5862</v>
      </c>
      <c r="D86" s="1">
        <v>0</v>
      </c>
      <c r="E86" s="22">
        <v>25</v>
      </c>
      <c r="F86" s="22">
        <v>393</v>
      </c>
      <c r="G86" s="1">
        <v>0</v>
      </c>
      <c r="H86" s="22">
        <v>0</v>
      </c>
      <c r="I86" s="22">
        <v>0</v>
      </c>
      <c r="J86" s="22">
        <v>0</v>
      </c>
      <c r="K86" s="27">
        <f t="shared" si="5"/>
        <v>2100</v>
      </c>
      <c r="L86" s="22">
        <f t="shared" si="6"/>
        <v>6255</v>
      </c>
      <c r="M86" s="22">
        <f t="shared" si="7"/>
        <v>0</v>
      </c>
    </row>
    <row r="87" spans="1:13" x14ac:dyDescent="0.25">
      <c r="A87" s="21" t="s">
        <v>52</v>
      </c>
      <c r="B87" s="22">
        <v>0</v>
      </c>
      <c r="C87" s="22">
        <v>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7">
        <f t="shared" si="5"/>
        <v>0</v>
      </c>
      <c r="L87" s="22">
        <f t="shared" si="6"/>
        <v>0</v>
      </c>
      <c r="M87" s="22">
        <f t="shared" si="7"/>
        <v>0</v>
      </c>
    </row>
    <row r="88" spans="1:13" x14ac:dyDescent="0.25">
      <c r="A88" s="21" t="s">
        <v>42</v>
      </c>
      <c r="B88" s="22">
        <v>138</v>
      </c>
      <c r="C88" s="22">
        <v>380</v>
      </c>
      <c r="D88" s="1">
        <v>0</v>
      </c>
      <c r="E88" s="22">
        <v>21</v>
      </c>
      <c r="F88" s="22">
        <v>104</v>
      </c>
      <c r="G88" s="1">
        <v>0</v>
      </c>
      <c r="H88" s="22">
        <v>0</v>
      </c>
      <c r="I88" s="22">
        <v>0</v>
      </c>
      <c r="J88" s="22">
        <v>0</v>
      </c>
      <c r="K88" s="27">
        <f t="shared" si="5"/>
        <v>159</v>
      </c>
      <c r="L88" s="22">
        <f t="shared" si="6"/>
        <v>484</v>
      </c>
      <c r="M88" s="22">
        <f t="shared" si="7"/>
        <v>0</v>
      </c>
    </row>
    <row r="89" spans="1:13" ht="15.75" thickBot="1" x14ac:dyDescent="0.3">
      <c r="A89" s="15" t="s">
        <v>13</v>
      </c>
      <c r="B89" s="17">
        <f>SUM(B7,B48)</f>
        <v>165008</v>
      </c>
      <c r="C89" s="17">
        <f>SUM(C7,C48)</f>
        <v>504534</v>
      </c>
      <c r="D89" s="17">
        <f t="shared" ref="D89:K89" si="8">SUM(D7,D48)</f>
        <v>0</v>
      </c>
      <c r="E89" s="17">
        <f t="shared" si="8"/>
        <v>43416</v>
      </c>
      <c r="F89" s="17">
        <f t="shared" si="8"/>
        <v>522459</v>
      </c>
      <c r="G89" s="17">
        <f t="shared" si="8"/>
        <v>0</v>
      </c>
      <c r="H89" s="17">
        <f t="shared" si="8"/>
        <v>74393</v>
      </c>
      <c r="I89" s="17">
        <f t="shared" si="8"/>
        <v>77271</v>
      </c>
      <c r="J89" s="17">
        <f t="shared" si="8"/>
        <v>1052056810.6700001</v>
      </c>
      <c r="K89" s="17">
        <f t="shared" si="8"/>
        <v>282817</v>
      </c>
      <c r="L89" s="17">
        <f>SUM(L7,L48)</f>
        <v>1104264</v>
      </c>
      <c r="M89" s="17">
        <f>SUM(M7,M48)</f>
        <v>1052056810.6700001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29" t="s">
        <v>4</v>
      </c>
      <c r="L92" s="29" t="s">
        <v>5</v>
      </c>
      <c r="M92" s="29" t="s">
        <v>6</v>
      </c>
    </row>
    <row r="93" spans="1:13" x14ac:dyDescent="0.25">
      <c r="A93" s="35"/>
      <c r="B93" s="28" t="s">
        <v>8</v>
      </c>
      <c r="C93" s="28" t="s">
        <v>9</v>
      </c>
      <c r="D93" s="28" t="s">
        <v>10</v>
      </c>
      <c r="E93" s="29" t="s">
        <v>8</v>
      </c>
      <c r="F93" s="29" t="s">
        <v>9</v>
      </c>
      <c r="G93" s="29" t="s">
        <v>10</v>
      </c>
      <c r="H93" s="28" t="s">
        <v>8</v>
      </c>
      <c r="I93" s="28" t="s">
        <v>9</v>
      </c>
      <c r="J93" s="28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14035</v>
      </c>
      <c r="C94" s="7">
        <f t="shared" ref="C94:J94" si="9">SUM(C95:C96)</f>
        <v>35423</v>
      </c>
      <c r="D94" s="7">
        <f t="shared" si="9"/>
        <v>0</v>
      </c>
      <c r="E94" s="7">
        <f t="shared" si="9"/>
        <v>3175</v>
      </c>
      <c r="F94" s="7">
        <f t="shared" si="9"/>
        <v>92713</v>
      </c>
      <c r="G94" s="7">
        <f t="shared" si="9"/>
        <v>0</v>
      </c>
      <c r="H94" s="7">
        <f t="shared" si="9"/>
        <v>17754</v>
      </c>
      <c r="I94" s="7">
        <f t="shared" si="9"/>
        <v>21298</v>
      </c>
      <c r="J94" s="7">
        <f t="shared" si="9"/>
        <v>172422902</v>
      </c>
      <c r="K94" s="7">
        <f>SUM(K95:K96)</f>
        <v>34964</v>
      </c>
      <c r="L94" s="7">
        <f>SUM(L95:L96)</f>
        <v>149434</v>
      </c>
      <c r="M94" s="7">
        <f>SUM(M95:M96)</f>
        <v>172422902</v>
      </c>
    </row>
    <row r="95" spans="1:13" x14ac:dyDescent="0.25">
      <c r="A95" s="1" t="s">
        <v>58</v>
      </c>
      <c r="B95" s="13">
        <v>5886</v>
      </c>
      <c r="C95" s="13">
        <v>14578</v>
      </c>
      <c r="D95" s="1">
        <v>0</v>
      </c>
      <c r="E95" s="13">
        <v>1728</v>
      </c>
      <c r="F95" s="13">
        <v>48851</v>
      </c>
      <c r="G95" s="1">
        <v>0</v>
      </c>
      <c r="H95" s="13">
        <v>12942</v>
      </c>
      <c r="I95" s="13">
        <v>14956</v>
      </c>
      <c r="J95" s="13">
        <v>141403951</v>
      </c>
      <c r="K95" s="13">
        <f t="shared" ref="K95:M96" si="10">+B95+E95+H95</f>
        <v>20556</v>
      </c>
      <c r="L95" s="13">
        <f t="shared" si="10"/>
        <v>78385</v>
      </c>
      <c r="M95" s="13">
        <f t="shared" si="10"/>
        <v>141403951</v>
      </c>
    </row>
    <row r="96" spans="1:13" x14ac:dyDescent="0.25">
      <c r="A96" s="1" t="s">
        <v>59</v>
      </c>
      <c r="B96" s="13">
        <v>8149</v>
      </c>
      <c r="C96" s="13">
        <v>20845</v>
      </c>
      <c r="D96" s="1">
        <v>0</v>
      </c>
      <c r="E96" s="13">
        <v>1447</v>
      </c>
      <c r="F96" s="13">
        <v>43862</v>
      </c>
      <c r="G96" s="1">
        <v>0</v>
      </c>
      <c r="H96" s="13">
        <v>4812</v>
      </c>
      <c r="I96" s="13">
        <v>6342</v>
      </c>
      <c r="J96" s="13">
        <v>31018951</v>
      </c>
      <c r="K96" s="13">
        <f t="shared" si="10"/>
        <v>14408</v>
      </c>
      <c r="L96" s="13">
        <f t="shared" si="10"/>
        <v>71049</v>
      </c>
      <c r="M96" s="13">
        <f t="shared" si="10"/>
        <v>31018951</v>
      </c>
    </row>
    <row r="97" spans="1:13" x14ac:dyDescent="0.25">
      <c r="A97" s="6" t="s">
        <v>12</v>
      </c>
      <c r="B97" s="7">
        <f>SUM(B98:B99)</f>
        <v>15510</v>
      </c>
      <c r="C97" s="7">
        <f t="shared" ref="C97:J97" si="11">SUM(C98:C99)</f>
        <v>40912</v>
      </c>
      <c r="D97" s="7">
        <f t="shared" si="11"/>
        <v>0</v>
      </c>
      <c r="E97" s="7">
        <f t="shared" si="11"/>
        <v>3551</v>
      </c>
      <c r="F97" s="7">
        <f t="shared" si="11"/>
        <v>113887</v>
      </c>
      <c r="G97" s="7">
        <f t="shared" si="11"/>
        <v>0</v>
      </c>
      <c r="H97" s="7">
        <f t="shared" si="11"/>
        <v>18825</v>
      </c>
      <c r="I97" s="7">
        <f t="shared" si="11"/>
        <v>23520</v>
      </c>
      <c r="J97" s="7">
        <f t="shared" si="11"/>
        <v>287750015</v>
      </c>
      <c r="K97" s="7">
        <f>SUM(K98:K99)</f>
        <v>37886</v>
      </c>
      <c r="L97" s="7">
        <f t="shared" ref="L97" si="12">SUM(L98:L99)</f>
        <v>178319</v>
      </c>
      <c r="M97" s="7">
        <f>SUM(M98:M99)</f>
        <v>287750015</v>
      </c>
    </row>
    <row r="98" spans="1:13" x14ac:dyDescent="0.25">
      <c r="A98" s="1" t="s">
        <v>58</v>
      </c>
      <c r="B98" s="13">
        <v>6286</v>
      </c>
      <c r="C98" s="13">
        <v>15906</v>
      </c>
      <c r="D98" s="1">
        <v>0</v>
      </c>
      <c r="E98" s="13">
        <v>2155</v>
      </c>
      <c r="F98" s="13">
        <v>59779</v>
      </c>
      <c r="G98" s="1">
        <v>0</v>
      </c>
      <c r="H98" s="13">
        <v>13754</v>
      </c>
      <c r="I98" s="13">
        <v>16964</v>
      </c>
      <c r="J98" s="13">
        <v>214862279</v>
      </c>
      <c r="K98" s="13">
        <f t="shared" ref="K98:M99" si="13">+B98+E98+H98</f>
        <v>22195</v>
      </c>
      <c r="L98" s="13">
        <f t="shared" si="13"/>
        <v>92649</v>
      </c>
      <c r="M98" s="13">
        <f t="shared" si="13"/>
        <v>214862279</v>
      </c>
    </row>
    <row r="99" spans="1:13" x14ac:dyDescent="0.25">
      <c r="A99" s="1" t="s">
        <v>59</v>
      </c>
      <c r="B99" s="13">
        <v>9224</v>
      </c>
      <c r="C99" s="13">
        <v>25006</v>
      </c>
      <c r="D99" s="1">
        <v>0</v>
      </c>
      <c r="E99" s="13">
        <v>1396</v>
      </c>
      <c r="F99" s="13">
        <v>54108</v>
      </c>
      <c r="G99" s="1">
        <v>0</v>
      </c>
      <c r="H99" s="13">
        <v>5071</v>
      </c>
      <c r="I99" s="13">
        <v>6556</v>
      </c>
      <c r="J99" s="13">
        <v>72887736</v>
      </c>
      <c r="K99" s="13">
        <f t="shared" si="13"/>
        <v>15691</v>
      </c>
      <c r="L99" s="13">
        <f t="shared" si="13"/>
        <v>85670</v>
      </c>
      <c r="M99" s="13">
        <f t="shared" si="13"/>
        <v>72887736</v>
      </c>
    </row>
    <row r="100" spans="1:13" ht="15.75" thickBot="1" x14ac:dyDescent="0.3">
      <c r="A100" s="15" t="s">
        <v>13</v>
      </c>
      <c r="B100" s="17">
        <f>SUM(B94,B97)</f>
        <v>29545</v>
      </c>
      <c r="C100" s="17">
        <f t="shared" ref="C100:L100" si="14">SUM(C94,C97)</f>
        <v>76335</v>
      </c>
      <c r="D100" s="17">
        <f t="shared" si="14"/>
        <v>0</v>
      </c>
      <c r="E100" s="17">
        <f t="shared" si="14"/>
        <v>6726</v>
      </c>
      <c r="F100" s="17">
        <f t="shared" si="14"/>
        <v>206600</v>
      </c>
      <c r="G100" s="17">
        <f t="shared" si="14"/>
        <v>0</v>
      </c>
      <c r="H100" s="17">
        <f t="shared" si="14"/>
        <v>36579</v>
      </c>
      <c r="I100" s="17">
        <f t="shared" si="14"/>
        <v>44818</v>
      </c>
      <c r="J100" s="17">
        <f t="shared" si="14"/>
        <v>460172917</v>
      </c>
      <c r="K100" s="17">
        <f t="shared" si="14"/>
        <v>72850</v>
      </c>
      <c r="L100" s="17">
        <f t="shared" si="14"/>
        <v>327753</v>
      </c>
      <c r="M100" s="17">
        <f>SUM(M94,M97)</f>
        <v>460172917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L8:L47 K48:M48 K97:M9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73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6.28515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29" t="s">
        <v>4</v>
      </c>
      <c r="L5" s="29" t="s">
        <v>5</v>
      </c>
      <c r="M5" s="29" t="s">
        <v>6</v>
      </c>
    </row>
    <row r="6" spans="1:13" x14ac:dyDescent="0.25">
      <c r="A6" s="2" t="s">
        <v>7</v>
      </c>
      <c r="B6" s="28" t="s">
        <v>8</v>
      </c>
      <c r="C6" s="28" t="s">
        <v>9</v>
      </c>
      <c r="D6" s="28" t="s">
        <v>10</v>
      </c>
      <c r="E6" s="29" t="s">
        <v>8</v>
      </c>
      <c r="F6" s="29" t="s">
        <v>9</v>
      </c>
      <c r="G6" s="29" t="s">
        <v>10</v>
      </c>
      <c r="H6" s="28" t="s">
        <v>8</v>
      </c>
      <c r="I6" s="28" t="s">
        <v>9</v>
      </c>
      <c r="J6" s="28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94329</v>
      </c>
      <c r="C7" s="7">
        <f>SUM(C8:C47)</f>
        <v>309602</v>
      </c>
      <c r="D7" s="7">
        <f t="shared" ref="D7:H7" si="0">SUM(D8:D47)</f>
        <v>0</v>
      </c>
      <c r="E7" s="7">
        <f t="shared" si="0"/>
        <v>24324</v>
      </c>
      <c r="F7" s="7">
        <f t="shared" si="0"/>
        <v>313122</v>
      </c>
      <c r="G7" s="7">
        <f t="shared" si="0"/>
        <v>0</v>
      </c>
      <c r="H7" s="7">
        <f t="shared" si="0"/>
        <v>34990</v>
      </c>
      <c r="I7" s="7">
        <f>SUM(I8:I47)</f>
        <v>36615</v>
      </c>
      <c r="J7" s="7">
        <f>SUM(J8:J47)</f>
        <v>550040460.72000003</v>
      </c>
      <c r="K7" s="7">
        <f>SUM(K8:K47)</f>
        <v>153643</v>
      </c>
      <c r="L7" s="7">
        <f>SUM(L8:L47)</f>
        <v>659339</v>
      </c>
      <c r="M7" s="7">
        <f>SUM(M8:M47)</f>
        <v>550040460.72000003</v>
      </c>
    </row>
    <row r="8" spans="1:13" x14ac:dyDescent="0.25">
      <c r="A8" s="21" t="s">
        <v>14</v>
      </c>
      <c r="B8" s="22">
        <v>23</v>
      </c>
      <c r="C8" s="22">
        <v>50</v>
      </c>
      <c r="D8" s="1">
        <v>0</v>
      </c>
      <c r="E8" s="22">
        <v>0</v>
      </c>
      <c r="F8" s="22">
        <v>0</v>
      </c>
      <c r="G8" s="1">
        <v>0</v>
      </c>
      <c r="H8" s="22">
        <v>19</v>
      </c>
      <c r="I8" s="22">
        <v>24</v>
      </c>
      <c r="J8" s="22">
        <v>7520</v>
      </c>
      <c r="K8" s="22">
        <f>B8+E8+H8</f>
        <v>42</v>
      </c>
      <c r="L8" s="22">
        <f>+C8+F8+I8</f>
        <v>74</v>
      </c>
      <c r="M8" s="22">
        <f>+J8</f>
        <v>7520</v>
      </c>
    </row>
    <row r="9" spans="1:13" x14ac:dyDescent="0.25">
      <c r="A9" s="21" t="s">
        <v>15</v>
      </c>
      <c r="B9" s="22">
        <v>32604</v>
      </c>
      <c r="C9" s="22">
        <v>111165</v>
      </c>
      <c r="D9" s="1">
        <v>0</v>
      </c>
      <c r="E9" s="22">
        <v>20925</v>
      </c>
      <c r="F9" s="22">
        <v>203753</v>
      </c>
      <c r="G9" s="1">
        <v>0</v>
      </c>
      <c r="H9" s="22">
        <v>2366</v>
      </c>
      <c r="I9" s="22">
        <v>2490</v>
      </c>
      <c r="J9" s="22">
        <v>25429055.02</v>
      </c>
      <c r="K9" s="22">
        <f t="shared" ref="K9:K47" si="1">B9+E9+H9</f>
        <v>55895</v>
      </c>
      <c r="L9" s="22">
        <f t="shared" ref="L9:L47" si="2">+C9+F9+I9</f>
        <v>317408</v>
      </c>
      <c r="M9" s="22">
        <f t="shared" ref="M9:M47" si="3">+J9</f>
        <v>25429055.02</v>
      </c>
    </row>
    <row r="10" spans="1:13" x14ac:dyDescent="0.25">
      <c r="A10" s="21" t="s">
        <v>16</v>
      </c>
      <c r="B10" s="22">
        <v>387</v>
      </c>
      <c r="C10" s="22">
        <v>1294</v>
      </c>
      <c r="D10" s="1">
        <v>0</v>
      </c>
      <c r="E10" s="22">
        <v>416</v>
      </c>
      <c r="F10" s="22">
        <v>15307</v>
      </c>
      <c r="G10" s="1">
        <v>0</v>
      </c>
      <c r="H10" s="22">
        <v>7265</v>
      </c>
      <c r="I10" s="22">
        <v>7800</v>
      </c>
      <c r="J10" s="22">
        <v>89540874.299999997</v>
      </c>
      <c r="K10" s="22">
        <f>B10+E10+H10</f>
        <v>8068</v>
      </c>
      <c r="L10" s="22">
        <f>+C10+F10+I10</f>
        <v>24401</v>
      </c>
      <c r="M10" s="22">
        <f>+J10</f>
        <v>89540874.299999997</v>
      </c>
    </row>
    <row r="11" spans="1:13" x14ac:dyDescent="0.25">
      <c r="A11" s="21" t="s">
        <v>17</v>
      </c>
      <c r="B11" s="22">
        <v>750</v>
      </c>
      <c r="C11" s="22">
        <v>2290</v>
      </c>
      <c r="D11" s="1">
        <v>0</v>
      </c>
      <c r="E11" s="22">
        <v>1047</v>
      </c>
      <c r="F11" s="22">
        <v>29841</v>
      </c>
      <c r="G11" s="1">
        <v>0</v>
      </c>
      <c r="H11" s="22">
        <v>2114</v>
      </c>
      <c r="I11" s="22">
        <v>2147</v>
      </c>
      <c r="J11" s="22">
        <v>15186193.780000001</v>
      </c>
      <c r="K11" s="22">
        <f t="shared" si="1"/>
        <v>3911</v>
      </c>
      <c r="L11" s="22">
        <f t="shared" si="2"/>
        <v>34278</v>
      </c>
      <c r="M11" s="22">
        <f t="shared" si="3"/>
        <v>15186193.780000001</v>
      </c>
    </row>
    <row r="12" spans="1:13" x14ac:dyDescent="0.25">
      <c r="A12" s="21" t="s">
        <v>18</v>
      </c>
      <c r="B12" s="22">
        <v>391</v>
      </c>
      <c r="C12" s="22">
        <v>1343</v>
      </c>
      <c r="D12" s="1">
        <v>0</v>
      </c>
      <c r="E12" s="22">
        <v>59</v>
      </c>
      <c r="F12" s="22">
        <v>2140</v>
      </c>
      <c r="G12" s="1">
        <v>0</v>
      </c>
      <c r="H12" s="22">
        <v>532</v>
      </c>
      <c r="I12" s="22">
        <v>557</v>
      </c>
      <c r="J12" s="22">
        <v>8422126.9600000009</v>
      </c>
      <c r="K12" s="22">
        <f t="shared" si="1"/>
        <v>982</v>
      </c>
      <c r="L12" s="22">
        <f t="shared" si="2"/>
        <v>4040</v>
      </c>
      <c r="M12" s="22">
        <f t="shared" si="3"/>
        <v>8422126.9600000009</v>
      </c>
    </row>
    <row r="13" spans="1:13" x14ac:dyDescent="0.25">
      <c r="A13" s="21" t="s">
        <v>19</v>
      </c>
      <c r="B13" s="22">
        <v>28</v>
      </c>
      <c r="C13" s="22">
        <v>74</v>
      </c>
      <c r="D13" s="1">
        <v>0</v>
      </c>
      <c r="E13" s="22">
        <v>0</v>
      </c>
      <c r="F13" s="22">
        <v>0</v>
      </c>
      <c r="G13" s="1">
        <v>0</v>
      </c>
      <c r="H13" s="22">
        <v>87</v>
      </c>
      <c r="I13" s="22">
        <v>87</v>
      </c>
      <c r="J13" s="22">
        <v>1437579.8</v>
      </c>
      <c r="K13" s="22">
        <f t="shared" si="1"/>
        <v>115</v>
      </c>
      <c r="L13" s="22">
        <f t="shared" si="2"/>
        <v>161</v>
      </c>
      <c r="M13" s="22">
        <f t="shared" si="3"/>
        <v>1437579.8</v>
      </c>
    </row>
    <row r="14" spans="1:13" x14ac:dyDescent="0.25">
      <c r="A14" s="21" t="s">
        <v>21</v>
      </c>
      <c r="B14" s="22">
        <v>1381</v>
      </c>
      <c r="C14" s="22">
        <v>4475</v>
      </c>
      <c r="D14" s="1">
        <v>0</v>
      </c>
      <c r="E14" s="22">
        <v>81</v>
      </c>
      <c r="F14" s="22">
        <v>2776</v>
      </c>
      <c r="G14" s="1">
        <v>0</v>
      </c>
      <c r="H14" s="22">
        <v>1673</v>
      </c>
      <c r="I14" s="22">
        <v>1756</v>
      </c>
      <c r="J14" s="22">
        <v>11948827.25</v>
      </c>
      <c r="K14" s="22">
        <f t="shared" si="1"/>
        <v>3135</v>
      </c>
      <c r="L14" s="22">
        <f t="shared" si="2"/>
        <v>9007</v>
      </c>
      <c r="M14" s="22">
        <f t="shared" si="3"/>
        <v>11948827.25</v>
      </c>
    </row>
    <row r="15" spans="1:13" x14ac:dyDescent="0.25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0</v>
      </c>
      <c r="L15" s="22">
        <f t="shared" si="2"/>
        <v>0</v>
      </c>
      <c r="M15" s="22">
        <f t="shared" si="3"/>
        <v>0</v>
      </c>
    </row>
    <row r="16" spans="1:13" x14ac:dyDescent="0.2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0</v>
      </c>
      <c r="L16" s="22">
        <f t="shared" si="2"/>
        <v>0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2"/>
        <v>0</v>
      </c>
      <c r="M18" s="22">
        <f t="shared" si="3"/>
        <v>0</v>
      </c>
    </row>
    <row r="19" spans="1:13" x14ac:dyDescent="0.25">
      <c r="A19" s="21" t="s">
        <v>25</v>
      </c>
      <c r="B19" s="22">
        <v>14618</v>
      </c>
      <c r="C19" s="22">
        <v>49169</v>
      </c>
      <c r="D19" s="1">
        <v>0</v>
      </c>
      <c r="E19" s="22">
        <v>876</v>
      </c>
      <c r="F19" s="22">
        <v>30870</v>
      </c>
      <c r="G19" s="1">
        <v>0</v>
      </c>
      <c r="H19" s="22">
        <v>12344</v>
      </c>
      <c r="I19" s="22">
        <v>12482</v>
      </c>
      <c r="J19" s="22">
        <v>271449152.73000002</v>
      </c>
      <c r="K19" s="22">
        <f t="shared" si="1"/>
        <v>27838</v>
      </c>
      <c r="L19" s="22">
        <f t="shared" si="2"/>
        <v>92521</v>
      </c>
      <c r="M19" s="22">
        <f t="shared" si="3"/>
        <v>271449152.73000002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>B20+E20+H20</f>
        <v>0</v>
      </c>
      <c r="L20" s="22">
        <f>+C20+F20+I20</f>
        <v>0</v>
      </c>
      <c r="M20" s="22">
        <f>+J20</f>
        <v>0</v>
      </c>
    </row>
    <row r="21" spans="1:13" x14ac:dyDescent="0.25">
      <c r="A21" s="21" t="s">
        <v>27</v>
      </c>
      <c r="B21" s="22">
        <v>0</v>
      </c>
      <c r="C21" s="22">
        <v>0</v>
      </c>
      <c r="D21" s="1">
        <v>0</v>
      </c>
      <c r="E21" s="22">
        <v>0</v>
      </c>
      <c r="F21" s="22">
        <v>0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0</v>
      </c>
      <c r="L21" s="22">
        <f t="shared" si="2"/>
        <v>0</v>
      </c>
      <c r="M21" s="22">
        <f t="shared" si="3"/>
        <v>0</v>
      </c>
    </row>
    <row r="22" spans="1:13" x14ac:dyDescent="0.25">
      <c r="A22" s="21" t="s">
        <v>28</v>
      </c>
      <c r="B22" s="22">
        <v>821</v>
      </c>
      <c r="C22" s="22">
        <v>2829</v>
      </c>
      <c r="D22" s="1">
        <v>0</v>
      </c>
      <c r="E22" s="22">
        <v>2</v>
      </c>
      <c r="F22" s="22">
        <v>27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823</v>
      </c>
      <c r="L22" s="22">
        <f t="shared" si="2"/>
        <v>2856</v>
      </c>
      <c r="M22" s="22">
        <f t="shared" si="3"/>
        <v>0</v>
      </c>
    </row>
    <row r="23" spans="1:13" x14ac:dyDescent="0.25">
      <c r="A23" s="21" t="s">
        <v>29</v>
      </c>
      <c r="B23" s="22">
        <v>3806</v>
      </c>
      <c r="C23" s="22">
        <v>13225</v>
      </c>
      <c r="D23" s="1">
        <v>0</v>
      </c>
      <c r="E23" s="22">
        <v>130</v>
      </c>
      <c r="F23" s="22">
        <v>6870</v>
      </c>
      <c r="G23" s="1">
        <v>0</v>
      </c>
      <c r="H23" s="22">
        <v>1038</v>
      </c>
      <c r="I23" s="22">
        <v>1043</v>
      </c>
      <c r="J23" s="22">
        <v>25211993.809999999</v>
      </c>
      <c r="K23" s="22">
        <f t="shared" si="1"/>
        <v>4974</v>
      </c>
      <c r="L23" s="22">
        <f t="shared" si="2"/>
        <v>21138</v>
      </c>
      <c r="M23" s="22">
        <f t="shared" si="3"/>
        <v>25211993.809999999</v>
      </c>
    </row>
    <row r="24" spans="1:13" x14ac:dyDescent="0.25">
      <c r="A24" s="21" t="s">
        <v>30</v>
      </c>
      <c r="B24" s="22">
        <v>3855</v>
      </c>
      <c r="C24" s="22">
        <v>13304</v>
      </c>
      <c r="D24" s="1">
        <v>0</v>
      </c>
      <c r="E24" s="22">
        <v>110</v>
      </c>
      <c r="F24" s="22">
        <v>3282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3965</v>
      </c>
      <c r="L24" s="22">
        <f t="shared" si="2"/>
        <v>16586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2"/>
        <v>0</v>
      </c>
      <c r="M25" s="22">
        <f t="shared" si="3"/>
        <v>0</v>
      </c>
    </row>
    <row r="26" spans="1:13" x14ac:dyDescent="0.25">
      <c r="A26" s="21" t="s">
        <v>31</v>
      </c>
      <c r="B26" s="22">
        <v>9377</v>
      </c>
      <c r="C26" s="22">
        <v>31943</v>
      </c>
      <c r="D26" s="1">
        <v>0</v>
      </c>
      <c r="E26" s="22">
        <v>251</v>
      </c>
      <c r="F26" s="22">
        <v>8532</v>
      </c>
      <c r="G26" s="1">
        <v>0</v>
      </c>
      <c r="H26" s="22">
        <v>883</v>
      </c>
      <c r="I26" s="22">
        <v>917</v>
      </c>
      <c r="J26" s="22">
        <v>6013240.71</v>
      </c>
      <c r="K26" s="22">
        <f t="shared" si="1"/>
        <v>10511</v>
      </c>
      <c r="L26" s="22">
        <f t="shared" si="2"/>
        <v>41392</v>
      </c>
      <c r="M26" s="22">
        <f t="shared" si="3"/>
        <v>6013240.71</v>
      </c>
    </row>
    <row r="27" spans="1:13" x14ac:dyDescent="0.25">
      <c r="A27" s="21" t="s">
        <v>32</v>
      </c>
      <c r="B27" s="22">
        <v>91</v>
      </c>
      <c r="C27" s="22">
        <v>299</v>
      </c>
      <c r="D27" s="1">
        <v>0</v>
      </c>
      <c r="E27" s="22">
        <v>0</v>
      </c>
      <c r="F27" s="22">
        <v>0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91</v>
      </c>
      <c r="L27" s="22">
        <f t="shared" si="2"/>
        <v>299</v>
      </c>
      <c r="M27" s="22">
        <f t="shared" si="3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0</v>
      </c>
      <c r="L28" s="22">
        <f t="shared" si="2"/>
        <v>0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1">
        <v>0</v>
      </c>
      <c r="E29" s="22">
        <v>62</v>
      </c>
      <c r="F29" s="22">
        <v>418</v>
      </c>
      <c r="G29" s="1">
        <v>0</v>
      </c>
      <c r="H29" s="22">
        <v>0</v>
      </c>
      <c r="I29" s="22">
        <v>0</v>
      </c>
      <c r="J29" s="22">
        <v>0</v>
      </c>
      <c r="K29" s="22">
        <f t="shared" si="1"/>
        <v>62</v>
      </c>
      <c r="L29" s="22">
        <f t="shared" si="2"/>
        <v>418</v>
      </c>
      <c r="M29" s="22">
        <f t="shared" si="3"/>
        <v>0</v>
      </c>
    </row>
    <row r="30" spans="1:13" x14ac:dyDescent="0.25">
      <c r="A30" s="21" t="s">
        <v>35</v>
      </c>
      <c r="B30" s="22">
        <v>1938</v>
      </c>
      <c r="C30" s="22">
        <v>6177</v>
      </c>
      <c r="D30" s="1">
        <v>0</v>
      </c>
      <c r="E30" s="22">
        <v>22</v>
      </c>
      <c r="F30" s="22">
        <v>266</v>
      </c>
      <c r="G30" s="1">
        <v>0</v>
      </c>
      <c r="H30" s="22">
        <v>9</v>
      </c>
      <c r="I30" s="22">
        <v>9</v>
      </c>
      <c r="J30" s="22">
        <v>137175</v>
      </c>
      <c r="K30" s="22">
        <f>B30+E30+H30</f>
        <v>1969</v>
      </c>
      <c r="L30" s="22">
        <f>+C30+F30+I30</f>
        <v>6452</v>
      </c>
      <c r="M30" s="22">
        <f>+J30</f>
        <v>137175</v>
      </c>
    </row>
    <row r="31" spans="1:13" x14ac:dyDescent="0.25">
      <c r="A31" s="23" t="s">
        <v>56</v>
      </c>
      <c r="B31" s="22">
        <v>543</v>
      </c>
      <c r="C31" s="22">
        <v>1471</v>
      </c>
      <c r="D31" s="1">
        <v>0</v>
      </c>
      <c r="E31" s="22">
        <v>3</v>
      </c>
      <c r="F31" s="22">
        <v>30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546</v>
      </c>
      <c r="L31" s="22">
        <f t="shared" si="2"/>
        <v>1501</v>
      </c>
      <c r="M31" s="22">
        <f t="shared" si="3"/>
        <v>0</v>
      </c>
    </row>
    <row r="32" spans="1:13" x14ac:dyDescent="0.25">
      <c r="A32" s="23" t="s">
        <v>55</v>
      </c>
      <c r="B32" s="22">
        <v>23</v>
      </c>
      <c r="C32" s="22">
        <v>80</v>
      </c>
      <c r="D32" s="1">
        <v>0</v>
      </c>
      <c r="E32" s="22">
        <v>0</v>
      </c>
      <c r="F32" s="22">
        <v>0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23</v>
      </c>
      <c r="L32" s="22">
        <f t="shared" si="2"/>
        <v>80</v>
      </c>
      <c r="M32" s="22">
        <f t="shared" si="3"/>
        <v>0</v>
      </c>
    </row>
    <row r="33" spans="1:13" x14ac:dyDescent="0.25">
      <c r="A33" s="21" t="s">
        <v>36</v>
      </c>
      <c r="B33" s="22">
        <v>416</v>
      </c>
      <c r="C33" s="22">
        <v>1345</v>
      </c>
      <c r="D33" s="1">
        <v>0</v>
      </c>
      <c r="E33" s="22">
        <v>14</v>
      </c>
      <c r="F33" s="22">
        <v>427</v>
      </c>
      <c r="G33" s="1">
        <v>0</v>
      </c>
      <c r="H33" s="22">
        <v>6</v>
      </c>
      <c r="I33" s="22">
        <v>7</v>
      </c>
      <c r="J33" s="22">
        <v>24270</v>
      </c>
      <c r="K33" s="22">
        <f t="shared" si="1"/>
        <v>436</v>
      </c>
      <c r="L33" s="22">
        <f t="shared" si="2"/>
        <v>1779</v>
      </c>
      <c r="M33" s="22">
        <f t="shared" si="3"/>
        <v>24270</v>
      </c>
    </row>
    <row r="34" spans="1:13" x14ac:dyDescent="0.25">
      <c r="A34" s="21" t="s">
        <v>37</v>
      </c>
      <c r="B34" s="22">
        <v>3783</v>
      </c>
      <c r="C34" s="22">
        <v>10272</v>
      </c>
      <c r="D34" s="1">
        <v>0</v>
      </c>
      <c r="E34" s="22">
        <v>0</v>
      </c>
      <c r="F34" s="22">
        <v>0</v>
      </c>
      <c r="G34" s="1">
        <v>0</v>
      </c>
      <c r="H34" s="22">
        <v>23</v>
      </c>
      <c r="I34" s="22">
        <v>25</v>
      </c>
      <c r="J34" s="22">
        <v>271370</v>
      </c>
      <c r="K34" s="22">
        <f t="shared" si="1"/>
        <v>3806</v>
      </c>
      <c r="L34" s="22">
        <f t="shared" si="2"/>
        <v>10297</v>
      </c>
      <c r="M34" s="22">
        <f t="shared" si="3"/>
        <v>271370</v>
      </c>
    </row>
    <row r="35" spans="1:13" x14ac:dyDescent="0.25">
      <c r="A35" s="21" t="s">
        <v>38</v>
      </c>
      <c r="B35" s="22">
        <v>584</v>
      </c>
      <c r="C35" s="22">
        <v>1824</v>
      </c>
      <c r="D35" s="1">
        <v>0</v>
      </c>
      <c r="E35" s="22">
        <v>2</v>
      </c>
      <c r="F35" s="22">
        <v>21</v>
      </c>
      <c r="G35" s="1">
        <v>0</v>
      </c>
      <c r="H35" s="22">
        <v>448</v>
      </c>
      <c r="I35" s="22">
        <v>471</v>
      </c>
      <c r="J35" s="22">
        <v>6478882.3600000003</v>
      </c>
      <c r="K35" s="22">
        <f t="shared" si="1"/>
        <v>1034</v>
      </c>
      <c r="L35" s="22">
        <f t="shared" si="2"/>
        <v>2316</v>
      </c>
      <c r="M35" s="22">
        <f t="shared" si="3"/>
        <v>6478882.3600000003</v>
      </c>
    </row>
    <row r="36" spans="1:13" x14ac:dyDescent="0.25">
      <c r="A36" s="23" t="s">
        <v>54</v>
      </c>
      <c r="B36" s="22">
        <v>1</v>
      </c>
      <c r="C36" s="22">
        <v>2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1</v>
      </c>
      <c r="L36" s="22">
        <f t="shared" si="2"/>
        <v>2</v>
      </c>
      <c r="M36" s="22">
        <f t="shared" si="3"/>
        <v>0</v>
      </c>
    </row>
    <row r="37" spans="1:13" x14ac:dyDescent="0.25">
      <c r="A37" s="23" t="s">
        <v>47</v>
      </c>
      <c r="B37" s="22">
        <v>2</v>
      </c>
      <c r="C37" s="22">
        <v>2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2</v>
      </c>
      <c r="L37" s="22">
        <f t="shared" si="2"/>
        <v>2</v>
      </c>
      <c r="M37" s="22">
        <f t="shared" si="3"/>
        <v>0</v>
      </c>
    </row>
    <row r="38" spans="1:13" x14ac:dyDescent="0.25">
      <c r="A38" s="23" t="s">
        <v>53</v>
      </c>
      <c r="B38" s="22">
        <v>139</v>
      </c>
      <c r="C38" s="22">
        <v>384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139</v>
      </c>
      <c r="L38" s="22">
        <f t="shared" si="2"/>
        <v>384</v>
      </c>
      <c r="M38" s="22">
        <f t="shared" si="3"/>
        <v>0</v>
      </c>
    </row>
    <row r="39" spans="1:13" x14ac:dyDescent="0.25">
      <c r="A39" s="23" t="s">
        <v>48</v>
      </c>
      <c r="B39" s="22">
        <v>11</v>
      </c>
      <c r="C39" s="22">
        <v>33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11</v>
      </c>
      <c r="L39" s="22">
        <f t="shared" si="2"/>
        <v>33</v>
      </c>
      <c r="M39" s="22">
        <f t="shared" si="3"/>
        <v>0</v>
      </c>
    </row>
    <row r="40" spans="1:13" x14ac:dyDescent="0.25">
      <c r="A40" s="23" t="s">
        <v>49</v>
      </c>
      <c r="B40" s="22">
        <v>26</v>
      </c>
      <c r="C40" s="22">
        <v>82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>B40+E40+H40</f>
        <v>26</v>
      </c>
      <c r="L40" s="22">
        <f>+C40+F40+I40</f>
        <v>82</v>
      </c>
      <c r="M40" s="22">
        <f>+J40</f>
        <v>0</v>
      </c>
    </row>
    <row r="41" spans="1:13" x14ac:dyDescent="0.25">
      <c r="A41" s="23" t="s">
        <v>50</v>
      </c>
      <c r="B41" s="22">
        <v>42</v>
      </c>
      <c r="C41" s="22">
        <v>106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42</v>
      </c>
      <c r="L41" s="22">
        <f t="shared" si="2"/>
        <v>106</v>
      </c>
      <c r="M41" s="22">
        <f t="shared" si="3"/>
        <v>0</v>
      </c>
    </row>
    <row r="42" spans="1:13" x14ac:dyDescent="0.25">
      <c r="A42" s="21" t="s">
        <v>39</v>
      </c>
      <c r="B42" s="22">
        <v>5841</v>
      </c>
      <c r="C42" s="22">
        <v>16275</v>
      </c>
      <c r="D42" s="1">
        <v>0</v>
      </c>
      <c r="E42" s="22">
        <v>20</v>
      </c>
      <c r="F42" s="22">
        <v>238</v>
      </c>
      <c r="G42" s="1">
        <v>0</v>
      </c>
      <c r="H42" s="22">
        <v>14</v>
      </c>
      <c r="I42" s="22">
        <v>18</v>
      </c>
      <c r="J42" s="22">
        <v>265610</v>
      </c>
      <c r="K42" s="22">
        <f t="shared" si="1"/>
        <v>5875</v>
      </c>
      <c r="L42" s="22">
        <f t="shared" si="2"/>
        <v>16531</v>
      </c>
      <c r="M42" s="22">
        <f t="shared" si="3"/>
        <v>265610</v>
      </c>
    </row>
    <row r="43" spans="1:13" x14ac:dyDescent="0.25">
      <c r="A43" s="21" t="s">
        <v>40</v>
      </c>
      <c r="B43" s="22">
        <v>6861</v>
      </c>
      <c r="C43" s="22">
        <v>22219</v>
      </c>
      <c r="D43" s="1">
        <v>0</v>
      </c>
      <c r="E43" s="22">
        <v>188</v>
      </c>
      <c r="F43" s="22">
        <v>5372</v>
      </c>
      <c r="G43" s="1">
        <v>0</v>
      </c>
      <c r="H43" s="22">
        <v>3684</v>
      </c>
      <c r="I43" s="22">
        <v>4019</v>
      </c>
      <c r="J43" s="22">
        <v>16679097</v>
      </c>
      <c r="K43" s="22">
        <f t="shared" si="1"/>
        <v>10733</v>
      </c>
      <c r="L43" s="22">
        <f t="shared" si="2"/>
        <v>31610</v>
      </c>
      <c r="M43" s="22">
        <f t="shared" si="3"/>
        <v>16679097</v>
      </c>
    </row>
    <row r="44" spans="1:13" x14ac:dyDescent="0.25">
      <c r="A44" s="21" t="s">
        <v>41</v>
      </c>
      <c r="B44" s="22">
        <v>3607</v>
      </c>
      <c r="C44" s="22">
        <v>11071</v>
      </c>
      <c r="D44" s="1">
        <v>0</v>
      </c>
      <c r="E44" s="22">
        <v>105</v>
      </c>
      <c r="F44" s="22">
        <v>2921</v>
      </c>
      <c r="G44" s="1">
        <v>0</v>
      </c>
      <c r="H44" s="22">
        <v>2481</v>
      </c>
      <c r="I44" s="22">
        <v>2759</v>
      </c>
      <c r="J44" s="22">
        <v>41317966</v>
      </c>
      <c r="K44" s="22">
        <f t="shared" si="1"/>
        <v>6193</v>
      </c>
      <c r="L44" s="22">
        <f t="shared" si="2"/>
        <v>16751</v>
      </c>
      <c r="M44" s="22">
        <f t="shared" si="3"/>
        <v>41317966</v>
      </c>
    </row>
    <row r="45" spans="1:13" x14ac:dyDescent="0.25">
      <c r="A45" s="23" t="s">
        <v>51</v>
      </c>
      <c r="B45" s="22">
        <v>2269</v>
      </c>
      <c r="C45" s="22">
        <v>6493</v>
      </c>
      <c r="D45" s="1">
        <v>0</v>
      </c>
      <c r="E45" s="22">
        <v>0</v>
      </c>
      <c r="F45" s="22">
        <v>0</v>
      </c>
      <c r="G45" s="1">
        <v>0</v>
      </c>
      <c r="H45" s="22">
        <v>4</v>
      </c>
      <c r="I45" s="22">
        <v>4</v>
      </c>
      <c r="J45" s="22">
        <v>30219526</v>
      </c>
      <c r="K45" s="22">
        <f t="shared" si="1"/>
        <v>2273</v>
      </c>
      <c r="L45" s="22">
        <f t="shared" si="2"/>
        <v>6497</v>
      </c>
      <c r="M45" s="22">
        <f t="shared" si="3"/>
        <v>30219526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2"/>
        <v>0</v>
      </c>
      <c r="M46" s="22">
        <f t="shared" si="3"/>
        <v>0</v>
      </c>
    </row>
    <row r="47" spans="1:13" x14ac:dyDescent="0.25">
      <c r="A47" s="21" t="s">
        <v>42</v>
      </c>
      <c r="B47" s="22">
        <v>111</v>
      </c>
      <c r="C47" s="22">
        <v>306</v>
      </c>
      <c r="D47" s="1">
        <v>0</v>
      </c>
      <c r="E47" s="22">
        <v>11</v>
      </c>
      <c r="F47" s="22">
        <v>31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122</v>
      </c>
      <c r="L47" s="22">
        <f t="shared" si="2"/>
        <v>337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94167</v>
      </c>
      <c r="C48" s="7">
        <f t="shared" ref="C48:M48" si="4">SUM(C49:C88)</f>
        <v>310177</v>
      </c>
      <c r="D48" s="7">
        <f t="shared" si="4"/>
        <v>0</v>
      </c>
      <c r="E48" s="7">
        <f>SUM(E49:E88)</f>
        <v>24190</v>
      </c>
      <c r="F48" s="7">
        <f t="shared" si="4"/>
        <v>304752</v>
      </c>
      <c r="G48" s="7">
        <f t="shared" si="4"/>
        <v>0</v>
      </c>
      <c r="H48" s="7">
        <f t="shared" si="4"/>
        <v>34419</v>
      </c>
      <c r="I48" s="7">
        <f t="shared" si="4"/>
        <v>41396</v>
      </c>
      <c r="J48" s="7">
        <f t="shared" si="4"/>
        <v>445292860.62</v>
      </c>
      <c r="K48" s="7">
        <f t="shared" si="4"/>
        <v>152776</v>
      </c>
      <c r="L48" s="7">
        <f t="shared" si="4"/>
        <v>656325</v>
      </c>
      <c r="M48" s="7">
        <f t="shared" si="4"/>
        <v>445292860.62</v>
      </c>
    </row>
    <row r="49" spans="1:13" x14ac:dyDescent="0.25">
      <c r="A49" s="21" t="s">
        <v>14</v>
      </c>
      <c r="B49" s="22">
        <v>25</v>
      </c>
      <c r="C49" s="22">
        <v>50</v>
      </c>
      <c r="D49" s="1">
        <v>0</v>
      </c>
      <c r="E49" s="22">
        <v>0</v>
      </c>
      <c r="F49" s="22">
        <v>0</v>
      </c>
      <c r="G49" s="1">
        <v>0</v>
      </c>
      <c r="H49" s="22">
        <v>7</v>
      </c>
      <c r="I49" s="22">
        <v>7</v>
      </c>
      <c r="J49" s="22">
        <v>95659</v>
      </c>
      <c r="K49" s="27">
        <f>+B49+E49+H49</f>
        <v>32</v>
      </c>
      <c r="L49" s="22">
        <f>+C49+F49+I49</f>
        <v>57</v>
      </c>
      <c r="M49" s="22">
        <f>+J49</f>
        <v>95659</v>
      </c>
    </row>
    <row r="50" spans="1:13" x14ac:dyDescent="0.25">
      <c r="A50" s="21" t="s">
        <v>15</v>
      </c>
      <c r="B50" s="22">
        <v>32505</v>
      </c>
      <c r="C50" s="22">
        <v>112038</v>
      </c>
      <c r="D50" s="1">
        <v>0</v>
      </c>
      <c r="E50" s="22">
        <v>20778</v>
      </c>
      <c r="F50" s="22">
        <v>198676</v>
      </c>
      <c r="G50" s="1">
        <v>0</v>
      </c>
      <c r="H50" s="22">
        <v>2287</v>
      </c>
      <c r="I50" s="22">
        <v>7786</v>
      </c>
      <c r="J50" s="22">
        <v>18398341.75</v>
      </c>
      <c r="K50" s="27">
        <f t="shared" ref="K50:K88" si="5">+B50+E50+H50</f>
        <v>55570</v>
      </c>
      <c r="L50" s="22">
        <f t="shared" ref="L50:L88" si="6">+C50+F50+I50</f>
        <v>318500</v>
      </c>
      <c r="M50" s="22">
        <f t="shared" ref="M50:M88" si="7">+J50</f>
        <v>18398341.75</v>
      </c>
    </row>
    <row r="51" spans="1:13" x14ac:dyDescent="0.25">
      <c r="A51" s="21" t="s">
        <v>16</v>
      </c>
      <c r="B51" s="22">
        <v>418</v>
      </c>
      <c r="C51" s="22">
        <v>1442</v>
      </c>
      <c r="D51" s="1">
        <v>0</v>
      </c>
      <c r="E51" s="22">
        <v>336</v>
      </c>
      <c r="F51" s="22">
        <v>12333</v>
      </c>
      <c r="G51" s="1">
        <v>0</v>
      </c>
      <c r="H51" s="22">
        <v>7539</v>
      </c>
      <c r="I51" s="22">
        <v>7794</v>
      </c>
      <c r="J51" s="22">
        <v>141659084.02999997</v>
      </c>
      <c r="K51" s="27">
        <f t="shared" si="5"/>
        <v>8293</v>
      </c>
      <c r="L51" s="22">
        <f t="shared" si="6"/>
        <v>21569</v>
      </c>
      <c r="M51" s="22">
        <f t="shared" si="7"/>
        <v>141659084.02999997</v>
      </c>
    </row>
    <row r="52" spans="1:13" x14ac:dyDescent="0.25">
      <c r="A52" s="21" t="s">
        <v>17</v>
      </c>
      <c r="B52" s="22">
        <v>749</v>
      </c>
      <c r="C52" s="22">
        <v>2227</v>
      </c>
      <c r="D52" s="1">
        <v>0</v>
      </c>
      <c r="E52" s="22">
        <v>1128</v>
      </c>
      <c r="F52" s="22">
        <v>28129</v>
      </c>
      <c r="G52" s="1">
        <v>0</v>
      </c>
      <c r="H52" s="22">
        <v>2221</v>
      </c>
      <c r="I52" s="22">
        <v>2222</v>
      </c>
      <c r="J52" s="22">
        <v>35336757.059999995</v>
      </c>
      <c r="K52" s="27">
        <f t="shared" si="5"/>
        <v>4098</v>
      </c>
      <c r="L52" s="22">
        <f t="shared" si="6"/>
        <v>32578</v>
      </c>
      <c r="M52" s="22">
        <f t="shared" si="7"/>
        <v>35336757.059999995</v>
      </c>
    </row>
    <row r="53" spans="1:13" x14ac:dyDescent="0.25">
      <c r="A53" s="21" t="s">
        <v>18</v>
      </c>
      <c r="B53" s="22">
        <v>376</v>
      </c>
      <c r="C53" s="22">
        <v>1197</v>
      </c>
      <c r="D53" s="1">
        <v>0</v>
      </c>
      <c r="E53" s="22">
        <v>54</v>
      </c>
      <c r="F53" s="22">
        <v>2043</v>
      </c>
      <c r="G53" s="1">
        <v>0</v>
      </c>
      <c r="H53" s="22">
        <v>407</v>
      </c>
      <c r="I53" s="22">
        <v>409</v>
      </c>
      <c r="J53" s="22">
        <v>5644186.1099999994</v>
      </c>
      <c r="K53" s="27">
        <f t="shared" si="5"/>
        <v>837</v>
      </c>
      <c r="L53" s="22">
        <f t="shared" si="6"/>
        <v>3649</v>
      </c>
      <c r="M53" s="22">
        <f t="shared" si="7"/>
        <v>5644186.1099999994</v>
      </c>
    </row>
    <row r="54" spans="1:13" x14ac:dyDescent="0.25">
      <c r="A54" s="21" t="s">
        <v>19</v>
      </c>
      <c r="B54" s="22">
        <v>31</v>
      </c>
      <c r="C54" s="22">
        <v>75</v>
      </c>
      <c r="D54" s="1">
        <v>0</v>
      </c>
      <c r="E54" s="22">
        <v>0</v>
      </c>
      <c r="F54" s="22">
        <v>0</v>
      </c>
      <c r="G54" s="1">
        <v>0</v>
      </c>
      <c r="H54" s="22">
        <v>82</v>
      </c>
      <c r="I54" s="22">
        <v>82</v>
      </c>
      <c r="J54" s="22">
        <v>888330</v>
      </c>
      <c r="K54" s="27">
        <f t="shared" si="5"/>
        <v>113</v>
      </c>
      <c r="L54" s="22">
        <f t="shared" si="6"/>
        <v>157</v>
      </c>
      <c r="M54" s="22">
        <f t="shared" si="7"/>
        <v>888330</v>
      </c>
    </row>
    <row r="55" spans="1:13" x14ac:dyDescent="0.25">
      <c r="A55" s="21" t="s">
        <v>21</v>
      </c>
      <c r="B55" s="22">
        <v>1367</v>
      </c>
      <c r="C55" s="22">
        <v>4401</v>
      </c>
      <c r="D55" s="1">
        <v>0</v>
      </c>
      <c r="E55" s="22">
        <v>85</v>
      </c>
      <c r="F55" s="22">
        <v>3092</v>
      </c>
      <c r="G55" s="1">
        <v>0</v>
      </c>
      <c r="H55" s="22">
        <v>1489</v>
      </c>
      <c r="I55" s="22">
        <v>1596</v>
      </c>
      <c r="J55" s="22">
        <v>26961348.919999998</v>
      </c>
      <c r="K55" s="27">
        <f t="shared" si="5"/>
        <v>2941</v>
      </c>
      <c r="L55" s="22">
        <f t="shared" si="6"/>
        <v>9089</v>
      </c>
      <c r="M55" s="22">
        <f t="shared" si="7"/>
        <v>26961348.919999998</v>
      </c>
    </row>
    <row r="56" spans="1:13" x14ac:dyDescent="0.25">
      <c r="A56" s="21" t="s">
        <v>20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7">
        <f t="shared" si="5"/>
        <v>0</v>
      </c>
      <c r="L56" s="22">
        <f t="shared" si="6"/>
        <v>0</v>
      </c>
      <c r="M56" s="22">
        <f t="shared" si="7"/>
        <v>0</v>
      </c>
    </row>
    <row r="57" spans="1:13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7">
        <f t="shared" si="5"/>
        <v>0</v>
      </c>
      <c r="L57" s="22">
        <f t="shared" si="6"/>
        <v>0</v>
      </c>
      <c r="M57" s="22">
        <f t="shared" si="7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7">
        <f t="shared" si="5"/>
        <v>0</v>
      </c>
      <c r="L58" s="22">
        <f t="shared" si="6"/>
        <v>0</v>
      </c>
      <c r="M58" s="22">
        <f t="shared" si="7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7">
        <f t="shared" si="5"/>
        <v>0</v>
      </c>
      <c r="L59" s="22">
        <f t="shared" si="6"/>
        <v>0</v>
      </c>
      <c r="M59" s="22">
        <f t="shared" si="7"/>
        <v>0</v>
      </c>
    </row>
    <row r="60" spans="1:13" x14ac:dyDescent="0.25">
      <c r="A60" s="21" t="s">
        <v>25</v>
      </c>
      <c r="B60" s="22">
        <v>14622</v>
      </c>
      <c r="C60" s="22">
        <v>49259</v>
      </c>
      <c r="D60" s="1">
        <v>0</v>
      </c>
      <c r="E60" s="22">
        <v>868</v>
      </c>
      <c r="F60" s="22">
        <v>31342</v>
      </c>
      <c r="G60" s="1">
        <v>0</v>
      </c>
      <c r="H60" s="22">
        <v>11575</v>
      </c>
      <c r="I60" s="22">
        <v>11864</v>
      </c>
      <c r="J60" s="22">
        <v>105865038.45</v>
      </c>
      <c r="K60" s="27">
        <f t="shared" si="5"/>
        <v>27065</v>
      </c>
      <c r="L60" s="22">
        <f t="shared" si="6"/>
        <v>92465</v>
      </c>
      <c r="M60" s="22">
        <f t="shared" si="7"/>
        <v>105865038.45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7">
        <f t="shared" si="5"/>
        <v>0</v>
      </c>
      <c r="L61" s="22">
        <f t="shared" si="6"/>
        <v>0</v>
      </c>
      <c r="M61" s="22">
        <f t="shared" si="7"/>
        <v>0</v>
      </c>
    </row>
    <row r="62" spans="1:13" x14ac:dyDescent="0.25">
      <c r="A62" s="21" t="s">
        <v>27</v>
      </c>
      <c r="B62" s="22">
        <v>0</v>
      </c>
      <c r="C62" s="22">
        <v>0</v>
      </c>
      <c r="D62" s="1">
        <v>0</v>
      </c>
      <c r="E62" s="22">
        <v>0</v>
      </c>
      <c r="F62" s="22">
        <v>0</v>
      </c>
      <c r="G62" s="1">
        <v>0</v>
      </c>
      <c r="H62" s="22">
        <v>0</v>
      </c>
      <c r="I62" s="22">
        <v>0</v>
      </c>
      <c r="J62" s="22">
        <v>0</v>
      </c>
      <c r="K62" s="27">
        <f t="shared" si="5"/>
        <v>0</v>
      </c>
      <c r="L62" s="22">
        <f t="shared" si="6"/>
        <v>0</v>
      </c>
      <c r="M62" s="22">
        <f t="shared" si="7"/>
        <v>0</v>
      </c>
    </row>
    <row r="63" spans="1:13" x14ac:dyDescent="0.25">
      <c r="A63" s="21" t="s">
        <v>28</v>
      </c>
      <c r="B63" s="22">
        <v>845</v>
      </c>
      <c r="C63" s="22">
        <v>2938</v>
      </c>
      <c r="D63" s="1">
        <v>0</v>
      </c>
      <c r="E63" s="22">
        <v>2</v>
      </c>
      <c r="F63" s="22">
        <v>27</v>
      </c>
      <c r="G63" s="1">
        <v>0</v>
      </c>
      <c r="H63" s="22">
        <v>1</v>
      </c>
      <c r="I63" s="22">
        <v>1</v>
      </c>
      <c r="J63" s="22">
        <v>0</v>
      </c>
      <c r="K63" s="27">
        <f t="shared" si="5"/>
        <v>848</v>
      </c>
      <c r="L63" s="22">
        <f t="shared" si="6"/>
        <v>2966</v>
      </c>
      <c r="M63" s="22">
        <f t="shared" si="7"/>
        <v>0</v>
      </c>
    </row>
    <row r="64" spans="1:13" x14ac:dyDescent="0.25">
      <c r="A64" s="21" t="s">
        <v>29</v>
      </c>
      <c r="B64" s="22">
        <v>3494</v>
      </c>
      <c r="C64" s="22">
        <v>12050</v>
      </c>
      <c r="D64" s="1">
        <v>0</v>
      </c>
      <c r="E64" s="22">
        <v>148</v>
      </c>
      <c r="F64" s="22">
        <v>7320</v>
      </c>
      <c r="G64" s="1">
        <v>0</v>
      </c>
      <c r="H64" s="22">
        <v>997</v>
      </c>
      <c r="I64" s="22">
        <v>1003</v>
      </c>
      <c r="J64" s="22">
        <v>10087951.739999998</v>
      </c>
      <c r="K64" s="27">
        <f t="shared" si="5"/>
        <v>4639</v>
      </c>
      <c r="L64" s="22">
        <f t="shared" si="6"/>
        <v>20373</v>
      </c>
      <c r="M64" s="22">
        <f t="shared" si="7"/>
        <v>10087951.739999998</v>
      </c>
    </row>
    <row r="65" spans="1:13" x14ac:dyDescent="0.25">
      <c r="A65" s="21" t="s">
        <v>30</v>
      </c>
      <c r="B65" s="22">
        <v>4043</v>
      </c>
      <c r="C65" s="22">
        <v>13957</v>
      </c>
      <c r="D65" s="1">
        <v>0</v>
      </c>
      <c r="E65" s="22">
        <v>107</v>
      </c>
      <c r="F65" s="22">
        <v>3147</v>
      </c>
      <c r="G65" s="1">
        <v>0</v>
      </c>
      <c r="H65" s="22">
        <v>0</v>
      </c>
      <c r="I65" s="22">
        <v>0</v>
      </c>
      <c r="J65" s="22">
        <v>0</v>
      </c>
      <c r="K65" s="27">
        <f t="shared" si="5"/>
        <v>4150</v>
      </c>
      <c r="L65" s="22">
        <f t="shared" si="6"/>
        <v>17104</v>
      </c>
      <c r="M65" s="22">
        <f t="shared" si="7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1</v>
      </c>
      <c r="I66" s="22">
        <v>1</v>
      </c>
      <c r="J66" s="22">
        <v>22080</v>
      </c>
      <c r="K66" s="27">
        <f t="shared" si="5"/>
        <v>1</v>
      </c>
      <c r="L66" s="22">
        <f t="shared" si="6"/>
        <v>1</v>
      </c>
      <c r="M66" s="22">
        <f t="shared" si="7"/>
        <v>22080</v>
      </c>
    </row>
    <row r="67" spans="1:13" x14ac:dyDescent="0.25">
      <c r="A67" s="21" t="s">
        <v>31</v>
      </c>
      <c r="B67" s="22">
        <v>9398</v>
      </c>
      <c r="C67" s="22">
        <v>31947</v>
      </c>
      <c r="D67" s="1">
        <v>0</v>
      </c>
      <c r="E67" s="22">
        <v>268</v>
      </c>
      <c r="F67" s="22">
        <v>8585</v>
      </c>
      <c r="G67" s="1">
        <v>0</v>
      </c>
      <c r="H67" s="22">
        <v>1301</v>
      </c>
      <c r="I67" s="22">
        <v>1400</v>
      </c>
      <c r="J67" s="22">
        <v>19269454.229999997</v>
      </c>
      <c r="K67" s="27">
        <f t="shared" si="5"/>
        <v>10967</v>
      </c>
      <c r="L67" s="22">
        <f t="shared" si="6"/>
        <v>41932</v>
      </c>
      <c r="M67" s="22">
        <f t="shared" si="7"/>
        <v>19269454.229999997</v>
      </c>
    </row>
    <row r="68" spans="1:13" x14ac:dyDescent="0.25">
      <c r="A68" s="21" t="s">
        <v>32</v>
      </c>
      <c r="B68" s="22">
        <v>152</v>
      </c>
      <c r="C68" s="22">
        <v>556</v>
      </c>
      <c r="D68" s="1">
        <v>0</v>
      </c>
      <c r="E68" s="22">
        <v>0</v>
      </c>
      <c r="F68" s="22">
        <v>0</v>
      </c>
      <c r="G68" s="1">
        <v>0</v>
      </c>
      <c r="H68" s="22">
        <v>0</v>
      </c>
      <c r="I68" s="22">
        <v>0</v>
      </c>
      <c r="J68" s="22">
        <v>0</v>
      </c>
      <c r="K68" s="27">
        <f t="shared" si="5"/>
        <v>152</v>
      </c>
      <c r="L68" s="22">
        <f t="shared" si="6"/>
        <v>556</v>
      </c>
      <c r="M68" s="22">
        <f t="shared" si="7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7">
        <f t="shared" si="5"/>
        <v>0</v>
      </c>
      <c r="L69" s="22">
        <f t="shared" si="6"/>
        <v>0</v>
      </c>
      <c r="M69" s="22">
        <f t="shared" si="7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62</v>
      </c>
      <c r="F70" s="22">
        <v>905</v>
      </c>
      <c r="G70" s="1">
        <v>0</v>
      </c>
      <c r="H70" s="22">
        <v>0</v>
      </c>
      <c r="I70" s="22">
        <v>0</v>
      </c>
      <c r="J70" s="22">
        <v>0</v>
      </c>
      <c r="K70" s="27">
        <f t="shared" si="5"/>
        <v>62</v>
      </c>
      <c r="L70" s="22">
        <f t="shared" si="6"/>
        <v>905</v>
      </c>
      <c r="M70" s="22">
        <f t="shared" si="7"/>
        <v>0</v>
      </c>
    </row>
    <row r="71" spans="1:13" x14ac:dyDescent="0.25">
      <c r="A71" s="21" t="s">
        <v>35</v>
      </c>
      <c r="B71" s="22">
        <v>1976</v>
      </c>
      <c r="C71" s="22">
        <v>6278</v>
      </c>
      <c r="D71" s="1">
        <v>0</v>
      </c>
      <c r="E71" s="22">
        <v>22</v>
      </c>
      <c r="F71" s="22">
        <v>334</v>
      </c>
      <c r="G71" s="1">
        <v>0</v>
      </c>
      <c r="H71" s="22">
        <v>10</v>
      </c>
      <c r="I71" s="22">
        <v>10</v>
      </c>
      <c r="J71" s="22">
        <v>46050</v>
      </c>
      <c r="K71" s="27">
        <f t="shared" si="5"/>
        <v>2008</v>
      </c>
      <c r="L71" s="22">
        <f t="shared" si="6"/>
        <v>6622</v>
      </c>
      <c r="M71" s="22">
        <f t="shared" si="7"/>
        <v>46050</v>
      </c>
    </row>
    <row r="72" spans="1:13" x14ac:dyDescent="0.25">
      <c r="A72" s="21" t="s">
        <v>56</v>
      </c>
      <c r="B72" s="22">
        <v>565</v>
      </c>
      <c r="C72" s="22">
        <v>1514</v>
      </c>
      <c r="D72" s="1">
        <v>0</v>
      </c>
      <c r="E72" s="22">
        <v>3</v>
      </c>
      <c r="F72" s="22">
        <v>30</v>
      </c>
      <c r="G72" s="1">
        <v>0</v>
      </c>
      <c r="H72" s="22">
        <v>0</v>
      </c>
      <c r="I72" s="22">
        <v>0</v>
      </c>
      <c r="J72" s="22">
        <v>0</v>
      </c>
      <c r="K72" s="27">
        <f t="shared" si="5"/>
        <v>568</v>
      </c>
      <c r="L72" s="22">
        <f t="shared" si="6"/>
        <v>1544</v>
      </c>
      <c r="M72" s="22">
        <f t="shared" si="7"/>
        <v>0</v>
      </c>
    </row>
    <row r="73" spans="1:13" x14ac:dyDescent="0.25">
      <c r="A73" s="21" t="s">
        <v>55</v>
      </c>
      <c r="B73" s="22">
        <v>25</v>
      </c>
      <c r="C73" s="22">
        <v>84</v>
      </c>
      <c r="D73" s="1">
        <v>0</v>
      </c>
      <c r="E73" s="22">
        <v>0</v>
      </c>
      <c r="F73" s="22">
        <v>0</v>
      </c>
      <c r="G73" s="1">
        <v>0</v>
      </c>
      <c r="H73" s="22">
        <v>0</v>
      </c>
      <c r="I73" s="22">
        <v>0</v>
      </c>
      <c r="J73" s="22">
        <v>0</v>
      </c>
      <c r="K73" s="27">
        <f t="shared" si="5"/>
        <v>25</v>
      </c>
      <c r="L73" s="22">
        <f t="shared" si="6"/>
        <v>84</v>
      </c>
      <c r="M73" s="22">
        <f t="shared" si="7"/>
        <v>0</v>
      </c>
    </row>
    <row r="74" spans="1:13" x14ac:dyDescent="0.25">
      <c r="A74" s="21" t="s">
        <v>36</v>
      </c>
      <c r="B74" s="22">
        <v>370</v>
      </c>
      <c r="C74" s="22">
        <v>1194</v>
      </c>
      <c r="D74" s="1">
        <v>0</v>
      </c>
      <c r="E74" s="22">
        <v>16</v>
      </c>
      <c r="F74" s="22">
        <v>442</v>
      </c>
      <c r="G74" s="1">
        <v>0</v>
      </c>
      <c r="H74" s="22">
        <v>19</v>
      </c>
      <c r="I74" s="22">
        <v>20</v>
      </c>
      <c r="J74" s="22">
        <v>92555</v>
      </c>
      <c r="K74" s="27">
        <f t="shared" si="5"/>
        <v>405</v>
      </c>
      <c r="L74" s="22">
        <f t="shared" si="6"/>
        <v>1656</v>
      </c>
      <c r="M74" s="22">
        <f t="shared" si="7"/>
        <v>92555</v>
      </c>
    </row>
    <row r="75" spans="1:13" x14ac:dyDescent="0.25">
      <c r="A75" s="21" t="s">
        <v>37</v>
      </c>
      <c r="B75" s="22">
        <v>3797</v>
      </c>
      <c r="C75" s="22">
        <v>10367</v>
      </c>
      <c r="D75" s="1">
        <v>0</v>
      </c>
      <c r="E75" s="22">
        <v>0</v>
      </c>
      <c r="F75" s="22">
        <v>0</v>
      </c>
      <c r="G75" s="1">
        <v>0</v>
      </c>
      <c r="H75" s="22">
        <v>25</v>
      </c>
      <c r="I75" s="22">
        <v>26</v>
      </c>
      <c r="J75" s="22">
        <v>119830</v>
      </c>
      <c r="K75" s="27">
        <f t="shared" si="5"/>
        <v>3822</v>
      </c>
      <c r="L75" s="22">
        <f t="shared" si="6"/>
        <v>10393</v>
      </c>
      <c r="M75" s="22">
        <f t="shared" si="7"/>
        <v>119830</v>
      </c>
    </row>
    <row r="76" spans="1:13" x14ac:dyDescent="0.25">
      <c r="A76" s="21" t="s">
        <v>38</v>
      </c>
      <c r="B76" s="22">
        <v>637</v>
      </c>
      <c r="C76" s="22">
        <v>2025</v>
      </c>
      <c r="D76" s="1">
        <v>0</v>
      </c>
      <c r="E76" s="22">
        <v>2</v>
      </c>
      <c r="F76" s="22">
        <v>21</v>
      </c>
      <c r="G76" s="1">
        <v>0</v>
      </c>
      <c r="H76" s="22">
        <v>407</v>
      </c>
      <c r="I76" s="22">
        <v>421</v>
      </c>
      <c r="J76" s="22">
        <v>3228091.33</v>
      </c>
      <c r="K76" s="27">
        <f t="shared" si="5"/>
        <v>1046</v>
      </c>
      <c r="L76" s="22">
        <f t="shared" si="6"/>
        <v>2467</v>
      </c>
      <c r="M76" s="22">
        <f t="shared" si="7"/>
        <v>3228091.33</v>
      </c>
    </row>
    <row r="77" spans="1:13" x14ac:dyDescent="0.25">
      <c r="A77" s="21" t="s">
        <v>54</v>
      </c>
      <c r="B77" s="22">
        <v>1</v>
      </c>
      <c r="C77" s="22">
        <v>4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7">
        <f t="shared" si="5"/>
        <v>1</v>
      </c>
      <c r="L77" s="22">
        <f t="shared" si="6"/>
        <v>4</v>
      </c>
      <c r="M77" s="22">
        <f t="shared" si="7"/>
        <v>0</v>
      </c>
    </row>
    <row r="78" spans="1:13" x14ac:dyDescent="0.25">
      <c r="A78" s="21" t="s">
        <v>47</v>
      </c>
      <c r="B78" s="22">
        <v>2</v>
      </c>
      <c r="C78" s="22">
        <v>2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7">
        <f t="shared" si="5"/>
        <v>2</v>
      </c>
      <c r="L78" s="22">
        <f t="shared" si="6"/>
        <v>2</v>
      </c>
      <c r="M78" s="22">
        <f t="shared" si="7"/>
        <v>0</v>
      </c>
    </row>
    <row r="79" spans="1:13" x14ac:dyDescent="0.25">
      <c r="A79" s="21" t="s">
        <v>53</v>
      </c>
      <c r="B79" s="22">
        <v>93</v>
      </c>
      <c r="C79" s="22">
        <v>270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7">
        <f t="shared" si="5"/>
        <v>93</v>
      </c>
      <c r="L79" s="22">
        <f t="shared" si="6"/>
        <v>270</v>
      </c>
      <c r="M79" s="22">
        <f t="shared" si="7"/>
        <v>0</v>
      </c>
    </row>
    <row r="80" spans="1:13" x14ac:dyDescent="0.25">
      <c r="A80" s="21" t="s">
        <v>48</v>
      </c>
      <c r="B80" s="22">
        <v>8</v>
      </c>
      <c r="C80" s="22">
        <v>20</v>
      </c>
      <c r="D80" s="1">
        <v>0</v>
      </c>
      <c r="E80" s="22">
        <v>0</v>
      </c>
      <c r="F80" s="22">
        <v>0</v>
      </c>
      <c r="G80" s="1">
        <v>0</v>
      </c>
      <c r="H80" s="22">
        <v>0</v>
      </c>
      <c r="I80" s="22">
        <v>0</v>
      </c>
      <c r="J80" s="22">
        <v>0</v>
      </c>
      <c r="K80" s="27">
        <f t="shared" si="5"/>
        <v>8</v>
      </c>
      <c r="L80" s="22">
        <f t="shared" si="6"/>
        <v>20</v>
      </c>
      <c r="M80" s="22">
        <f t="shared" si="7"/>
        <v>0</v>
      </c>
    </row>
    <row r="81" spans="1:13" x14ac:dyDescent="0.25">
      <c r="A81" s="21" t="s">
        <v>49</v>
      </c>
      <c r="B81" s="22">
        <v>17</v>
      </c>
      <c r="C81" s="22">
        <v>42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7">
        <f t="shared" si="5"/>
        <v>17</v>
      </c>
      <c r="L81" s="22">
        <f t="shared" si="6"/>
        <v>42</v>
      </c>
      <c r="M81" s="22">
        <f t="shared" si="7"/>
        <v>0</v>
      </c>
    </row>
    <row r="82" spans="1:13" x14ac:dyDescent="0.25">
      <c r="A82" s="21" t="s">
        <v>50</v>
      </c>
      <c r="B82" s="22">
        <v>38</v>
      </c>
      <c r="C82" s="22">
        <v>104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7">
        <f t="shared" si="5"/>
        <v>38</v>
      </c>
      <c r="L82" s="22">
        <f t="shared" si="6"/>
        <v>104</v>
      </c>
      <c r="M82" s="22">
        <f t="shared" si="7"/>
        <v>0</v>
      </c>
    </row>
    <row r="83" spans="1:13" x14ac:dyDescent="0.25">
      <c r="A83" s="21" t="s">
        <v>39</v>
      </c>
      <c r="B83" s="22">
        <v>5681</v>
      </c>
      <c r="C83" s="22">
        <v>15744</v>
      </c>
      <c r="D83" s="1">
        <v>0</v>
      </c>
      <c r="E83" s="22">
        <v>17</v>
      </c>
      <c r="F83" s="22">
        <v>247</v>
      </c>
      <c r="G83" s="1">
        <v>0</v>
      </c>
      <c r="H83" s="22">
        <v>10</v>
      </c>
      <c r="I83" s="22">
        <v>11</v>
      </c>
      <c r="J83" s="22">
        <v>7000</v>
      </c>
      <c r="K83" s="27">
        <f t="shared" si="5"/>
        <v>5708</v>
      </c>
      <c r="L83" s="22">
        <f t="shared" si="6"/>
        <v>16002</v>
      </c>
      <c r="M83" s="22">
        <f t="shared" si="7"/>
        <v>7000</v>
      </c>
    </row>
    <row r="84" spans="1:13" x14ac:dyDescent="0.25">
      <c r="A84" s="21" t="s">
        <v>40</v>
      </c>
      <c r="B84" s="22">
        <v>6882</v>
      </c>
      <c r="C84" s="22">
        <v>22188</v>
      </c>
      <c r="D84" s="1">
        <v>0</v>
      </c>
      <c r="E84" s="22">
        <v>174</v>
      </c>
      <c r="F84" s="22">
        <v>5016</v>
      </c>
      <c r="G84" s="1">
        <v>0</v>
      </c>
      <c r="H84" s="22">
        <v>3550</v>
      </c>
      <c r="I84" s="22">
        <v>3953</v>
      </c>
      <c r="J84" s="22">
        <v>39185769</v>
      </c>
      <c r="K84" s="27">
        <f t="shared" si="5"/>
        <v>10606</v>
      </c>
      <c r="L84" s="22">
        <f t="shared" si="6"/>
        <v>31157</v>
      </c>
      <c r="M84" s="22">
        <f t="shared" si="7"/>
        <v>39185769</v>
      </c>
    </row>
    <row r="85" spans="1:13" x14ac:dyDescent="0.25">
      <c r="A85" s="21" t="s">
        <v>41</v>
      </c>
      <c r="B85" s="22">
        <v>3401</v>
      </c>
      <c r="C85" s="22">
        <v>10543</v>
      </c>
      <c r="D85" s="1">
        <v>0</v>
      </c>
      <c r="E85" s="22">
        <v>106</v>
      </c>
      <c r="F85" s="22">
        <v>2994</v>
      </c>
      <c r="G85" s="1">
        <v>0</v>
      </c>
      <c r="H85" s="22">
        <v>2491</v>
      </c>
      <c r="I85" s="22">
        <v>2790</v>
      </c>
      <c r="J85" s="22">
        <v>38385334</v>
      </c>
      <c r="K85" s="27">
        <f t="shared" si="5"/>
        <v>5998</v>
      </c>
      <c r="L85" s="22">
        <f t="shared" si="6"/>
        <v>16327</v>
      </c>
      <c r="M85" s="22">
        <f t="shared" si="7"/>
        <v>38385334</v>
      </c>
    </row>
    <row r="86" spans="1:13" x14ac:dyDescent="0.25">
      <c r="A86" s="21" t="s">
        <v>51</v>
      </c>
      <c r="B86" s="22">
        <v>2509</v>
      </c>
      <c r="C86" s="22">
        <v>7289</v>
      </c>
      <c r="D86" s="1">
        <v>0</v>
      </c>
      <c r="E86" s="22">
        <v>2</v>
      </c>
      <c r="F86" s="22">
        <v>34</v>
      </c>
      <c r="G86" s="1">
        <v>0</v>
      </c>
      <c r="H86" s="22">
        <v>0</v>
      </c>
      <c r="I86" s="22">
        <v>0</v>
      </c>
      <c r="J86" s="22">
        <v>0</v>
      </c>
      <c r="K86" s="27">
        <f t="shared" si="5"/>
        <v>2511</v>
      </c>
      <c r="L86" s="22">
        <f t="shared" si="6"/>
        <v>7323</v>
      </c>
      <c r="M86" s="22">
        <f t="shared" si="7"/>
        <v>0</v>
      </c>
    </row>
    <row r="87" spans="1:13" x14ac:dyDescent="0.25">
      <c r="A87" s="21" t="s">
        <v>52</v>
      </c>
      <c r="B87" s="22">
        <v>0</v>
      </c>
      <c r="C87" s="22">
        <v>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7">
        <f t="shared" si="5"/>
        <v>0</v>
      </c>
      <c r="L87" s="22">
        <f t="shared" si="6"/>
        <v>0</v>
      </c>
      <c r="M87" s="22">
        <f t="shared" si="7"/>
        <v>0</v>
      </c>
    </row>
    <row r="88" spans="1:13" x14ac:dyDescent="0.25">
      <c r="A88" s="21" t="s">
        <v>42</v>
      </c>
      <c r="B88" s="22">
        <v>140</v>
      </c>
      <c r="C88" s="22">
        <v>372</v>
      </c>
      <c r="D88" s="1">
        <v>0</v>
      </c>
      <c r="E88" s="22">
        <v>12</v>
      </c>
      <c r="F88" s="22">
        <v>35</v>
      </c>
      <c r="G88" s="1">
        <v>0</v>
      </c>
      <c r="H88" s="22">
        <v>0</v>
      </c>
      <c r="I88" s="22">
        <v>0</v>
      </c>
      <c r="J88" s="22">
        <v>0</v>
      </c>
      <c r="K88" s="27">
        <f t="shared" si="5"/>
        <v>152</v>
      </c>
      <c r="L88" s="22">
        <f t="shared" si="6"/>
        <v>407</v>
      </c>
      <c r="M88" s="22">
        <f t="shared" si="7"/>
        <v>0</v>
      </c>
    </row>
    <row r="89" spans="1:13" ht="15.75" thickBot="1" x14ac:dyDescent="0.3">
      <c r="A89" s="15" t="s">
        <v>13</v>
      </c>
      <c r="B89" s="17">
        <f>SUM(B7,B48)</f>
        <v>188496</v>
      </c>
      <c r="C89" s="17">
        <f>SUM(C7,C48)</f>
        <v>619779</v>
      </c>
      <c r="D89" s="17">
        <f t="shared" ref="D89:K89" si="8">SUM(D7,D48)</f>
        <v>0</v>
      </c>
      <c r="E89" s="17">
        <f t="shared" si="8"/>
        <v>48514</v>
      </c>
      <c r="F89" s="17">
        <f t="shared" si="8"/>
        <v>617874</v>
      </c>
      <c r="G89" s="17">
        <f t="shared" si="8"/>
        <v>0</v>
      </c>
      <c r="H89" s="17">
        <f t="shared" si="8"/>
        <v>69409</v>
      </c>
      <c r="I89" s="17">
        <f t="shared" si="8"/>
        <v>78011</v>
      </c>
      <c r="J89" s="17">
        <f t="shared" si="8"/>
        <v>995333321.34000003</v>
      </c>
      <c r="K89" s="17">
        <f t="shared" si="8"/>
        <v>306419</v>
      </c>
      <c r="L89" s="17">
        <f>SUM(L7,L48)</f>
        <v>1315664</v>
      </c>
      <c r="M89" s="17">
        <f>SUM(M7,M48)</f>
        <v>995333321.34000003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29" t="s">
        <v>4</v>
      </c>
      <c r="L92" s="29" t="s">
        <v>5</v>
      </c>
      <c r="M92" s="29" t="s">
        <v>6</v>
      </c>
    </row>
    <row r="93" spans="1:13" x14ac:dyDescent="0.25">
      <c r="A93" s="35"/>
      <c r="B93" s="28" t="s">
        <v>8</v>
      </c>
      <c r="C93" s="28" t="s">
        <v>9</v>
      </c>
      <c r="D93" s="28" t="s">
        <v>10</v>
      </c>
      <c r="E93" s="29" t="s">
        <v>8</v>
      </c>
      <c r="F93" s="29" t="s">
        <v>9</v>
      </c>
      <c r="G93" s="29" t="s">
        <v>10</v>
      </c>
      <c r="H93" s="28" t="s">
        <v>8</v>
      </c>
      <c r="I93" s="28" t="s">
        <v>9</v>
      </c>
      <c r="J93" s="28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22604</v>
      </c>
      <c r="C94" s="7">
        <f t="shared" ref="C94:J94" si="9">SUM(C95:C96)</f>
        <v>68446</v>
      </c>
      <c r="D94" s="7">
        <f t="shared" si="9"/>
        <v>0</v>
      </c>
      <c r="E94" s="7">
        <f t="shared" si="9"/>
        <v>3543</v>
      </c>
      <c r="F94" s="7">
        <f t="shared" si="9"/>
        <v>117416</v>
      </c>
      <c r="G94" s="7">
        <f t="shared" si="9"/>
        <v>0</v>
      </c>
      <c r="H94" s="7">
        <f t="shared" si="9"/>
        <v>17892</v>
      </c>
      <c r="I94" s="7">
        <f t="shared" si="9"/>
        <v>22586</v>
      </c>
      <c r="J94" s="7">
        <f t="shared" si="9"/>
        <v>177263683</v>
      </c>
      <c r="K94" s="7">
        <f>SUM(K95:K96)</f>
        <v>44039</v>
      </c>
      <c r="L94" s="7">
        <f>SUM(L95:L96)</f>
        <v>208448</v>
      </c>
      <c r="M94" s="7">
        <f>SUM(M95:M96)</f>
        <v>177263683</v>
      </c>
    </row>
    <row r="95" spans="1:13" x14ac:dyDescent="0.25">
      <c r="A95" s="1" t="s">
        <v>58</v>
      </c>
      <c r="B95" s="13">
        <v>12300</v>
      </c>
      <c r="C95" s="13">
        <v>39317</v>
      </c>
      <c r="D95" s="1">
        <v>0</v>
      </c>
      <c r="E95" s="13">
        <v>2033</v>
      </c>
      <c r="F95" s="13">
        <v>64929</v>
      </c>
      <c r="G95" s="1">
        <v>0</v>
      </c>
      <c r="H95" s="13">
        <v>13517</v>
      </c>
      <c r="I95" s="13">
        <v>16394</v>
      </c>
      <c r="J95" s="13">
        <v>146312001</v>
      </c>
      <c r="K95" s="13">
        <f t="shared" ref="K95:M96" si="10">+B95+E95+H95</f>
        <v>27850</v>
      </c>
      <c r="L95" s="13">
        <f t="shared" si="10"/>
        <v>120640</v>
      </c>
      <c r="M95" s="13">
        <f t="shared" si="10"/>
        <v>146312001</v>
      </c>
    </row>
    <row r="96" spans="1:13" x14ac:dyDescent="0.25">
      <c r="A96" s="1" t="s">
        <v>59</v>
      </c>
      <c r="B96" s="13">
        <v>10304</v>
      </c>
      <c r="C96" s="13">
        <v>29129</v>
      </c>
      <c r="D96" s="1">
        <v>0</v>
      </c>
      <c r="E96" s="13">
        <v>1510</v>
      </c>
      <c r="F96" s="13">
        <v>52487</v>
      </c>
      <c r="G96" s="1">
        <v>0</v>
      </c>
      <c r="H96" s="13">
        <v>4375</v>
      </c>
      <c r="I96" s="13">
        <v>6192</v>
      </c>
      <c r="J96" s="13">
        <v>30951682</v>
      </c>
      <c r="K96" s="13">
        <f t="shared" si="10"/>
        <v>16189</v>
      </c>
      <c r="L96" s="13">
        <f t="shared" si="10"/>
        <v>87808</v>
      </c>
      <c r="M96" s="13">
        <f t="shared" si="10"/>
        <v>30951682</v>
      </c>
    </row>
    <row r="97" spans="1:13" x14ac:dyDescent="0.25">
      <c r="A97" s="6" t="s">
        <v>12</v>
      </c>
      <c r="B97" s="7">
        <f>SUM(B98:B99)</f>
        <v>23772</v>
      </c>
      <c r="C97" s="7">
        <f t="shared" ref="C97:J97" si="11">SUM(C98:C99)</f>
        <v>73225</v>
      </c>
      <c r="D97" s="7">
        <f t="shared" si="11"/>
        <v>0</v>
      </c>
      <c r="E97" s="7">
        <f t="shared" si="11"/>
        <v>3592</v>
      </c>
      <c r="F97" s="7">
        <f t="shared" si="11"/>
        <v>128487</v>
      </c>
      <c r="G97" s="7">
        <f t="shared" si="11"/>
        <v>0</v>
      </c>
      <c r="H97" s="7">
        <f t="shared" si="11"/>
        <v>18346</v>
      </c>
      <c r="I97" s="7">
        <f t="shared" si="11"/>
        <v>24042</v>
      </c>
      <c r="J97" s="7">
        <f t="shared" si="11"/>
        <v>272578305</v>
      </c>
      <c r="K97" s="7">
        <f>SUM(K98:K99)</f>
        <v>45710</v>
      </c>
      <c r="L97" s="7">
        <f t="shared" ref="L97" si="12">SUM(L98:L99)</f>
        <v>225754</v>
      </c>
      <c r="M97" s="7">
        <f>SUM(M98:M99)</f>
        <v>272578305</v>
      </c>
    </row>
    <row r="98" spans="1:13" x14ac:dyDescent="0.25">
      <c r="A98" s="1" t="s">
        <v>58</v>
      </c>
      <c r="B98" s="13">
        <v>11971</v>
      </c>
      <c r="C98" s="13">
        <v>38249</v>
      </c>
      <c r="D98" s="1">
        <v>0</v>
      </c>
      <c r="E98" s="13">
        <v>2107</v>
      </c>
      <c r="F98" s="13">
        <v>70398</v>
      </c>
      <c r="G98" s="1">
        <v>0</v>
      </c>
      <c r="H98" s="13">
        <v>13824</v>
      </c>
      <c r="I98" s="13">
        <v>17315</v>
      </c>
      <c r="J98" s="13">
        <v>215620044</v>
      </c>
      <c r="K98" s="13">
        <f t="shared" ref="K98:M99" si="13">+B98+E98+H98</f>
        <v>27902</v>
      </c>
      <c r="L98" s="13">
        <f t="shared" si="13"/>
        <v>125962</v>
      </c>
      <c r="M98" s="13">
        <f t="shared" si="13"/>
        <v>215620044</v>
      </c>
    </row>
    <row r="99" spans="1:13" x14ac:dyDescent="0.25">
      <c r="A99" s="1" t="s">
        <v>59</v>
      </c>
      <c r="B99" s="13">
        <v>11801</v>
      </c>
      <c r="C99" s="13">
        <v>34976</v>
      </c>
      <c r="D99" s="1">
        <v>0</v>
      </c>
      <c r="E99" s="13">
        <v>1485</v>
      </c>
      <c r="F99" s="13">
        <v>58089</v>
      </c>
      <c r="G99" s="1">
        <v>0</v>
      </c>
      <c r="H99" s="13">
        <v>4522</v>
      </c>
      <c r="I99" s="13">
        <v>6727</v>
      </c>
      <c r="J99" s="13">
        <v>56958261</v>
      </c>
      <c r="K99" s="13">
        <f t="shared" si="13"/>
        <v>17808</v>
      </c>
      <c r="L99" s="13">
        <f t="shared" si="13"/>
        <v>99792</v>
      </c>
      <c r="M99" s="13">
        <f t="shared" si="13"/>
        <v>56958261</v>
      </c>
    </row>
    <row r="100" spans="1:13" ht="15.75" thickBot="1" x14ac:dyDescent="0.3">
      <c r="A100" s="15" t="s">
        <v>13</v>
      </c>
      <c r="B100" s="17">
        <f>SUM(B94,B97)</f>
        <v>46376</v>
      </c>
      <c r="C100" s="17">
        <f t="shared" ref="C100:L100" si="14">SUM(C94,C97)</f>
        <v>141671</v>
      </c>
      <c r="D100" s="17">
        <f t="shared" si="14"/>
        <v>0</v>
      </c>
      <c r="E100" s="17">
        <f t="shared" si="14"/>
        <v>7135</v>
      </c>
      <c r="F100" s="17">
        <f t="shared" si="14"/>
        <v>245903</v>
      </c>
      <c r="G100" s="17">
        <f t="shared" si="14"/>
        <v>0</v>
      </c>
      <c r="H100" s="17">
        <f t="shared" si="14"/>
        <v>36238</v>
      </c>
      <c r="I100" s="17">
        <f t="shared" si="14"/>
        <v>46628</v>
      </c>
      <c r="J100" s="17">
        <f t="shared" si="14"/>
        <v>449841988</v>
      </c>
      <c r="K100" s="17">
        <f t="shared" si="14"/>
        <v>89749</v>
      </c>
      <c r="L100" s="17">
        <f t="shared" si="14"/>
        <v>434202</v>
      </c>
      <c r="M100" s="17">
        <f>SUM(M94,M97)</f>
        <v>449841988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L48:M48 K97:M9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73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3" style="1" bestFit="1" customWidth="1"/>
    <col min="3" max="3" width="11.140625" style="1" bestFit="1" customWidth="1"/>
    <col min="4" max="4" width="14.5703125" style="1" bestFit="1" customWidth="1"/>
    <col min="5" max="5" width="13" style="1" bestFit="1" customWidth="1"/>
    <col min="6" max="6" width="11.140625" style="1" bestFit="1" customWidth="1"/>
    <col min="7" max="7" width="14.5703125" style="1" bestFit="1" customWidth="1"/>
    <col min="8" max="8" width="13" style="1" bestFit="1" customWidth="1"/>
    <col min="9" max="9" width="11" style="1" bestFit="1" customWidth="1"/>
    <col min="10" max="10" width="16.28515625" style="1" bestFit="1" customWidth="1"/>
    <col min="11" max="11" width="19.28515625" style="1" bestFit="1" customWidth="1"/>
    <col min="12" max="12" width="17.28515625" style="1" bestFit="1" customWidth="1"/>
    <col min="13" max="13" width="21.140625" style="1" customWidth="1"/>
    <col min="14" max="16384" width="11.42578125" style="1"/>
  </cols>
  <sheetData>
    <row r="1" spans="1:13" ht="15.75" x14ac:dyDescent="0.2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11" t="s">
        <v>4</v>
      </c>
      <c r="L5" s="11" t="s">
        <v>5</v>
      </c>
      <c r="M5" s="11" t="s">
        <v>6</v>
      </c>
    </row>
    <row r="6" spans="1:13" x14ac:dyDescent="0.25">
      <c r="A6" s="2" t="s">
        <v>7</v>
      </c>
      <c r="B6" s="10" t="s">
        <v>8</v>
      </c>
      <c r="C6" s="10" t="s">
        <v>9</v>
      </c>
      <c r="D6" s="10" t="s">
        <v>10</v>
      </c>
      <c r="E6" s="11" t="s">
        <v>8</v>
      </c>
      <c r="F6" s="11" t="s">
        <v>9</v>
      </c>
      <c r="G6" s="11" t="s">
        <v>10</v>
      </c>
      <c r="H6" s="10" t="s">
        <v>8</v>
      </c>
      <c r="I6" s="10" t="s">
        <v>9</v>
      </c>
      <c r="J6" s="10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59849</v>
      </c>
      <c r="C7" s="7">
        <f>SUM(C8:C47)</f>
        <v>177705</v>
      </c>
      <c r="D7" s="7">
        <f t="shared" ref="D7:H7" si="0">SUM(D8:D47)</f>
        <v>0</v>
      </c>
      <c r="E7" s="7">
        <f t="shared" si="0"/>
        <v>19253</v>
      </c>
      <c r="F7" s="7">
        <f t="shared" si="0"/>
        <v>231054</v>
      </c>
      <c r="G7" s="7">
        <f t="shared" si="0"/>
        <v>0</v>
      </c>
      <c r="H7" s="7">
        <f t="shared" si="0"/>
        <v>33540</v>
      </c>
      <c r="I7" s="7">
        <f>SUM(I8:I47)</f>
        <v>34623</v>
      </c>
      <c r="J7" s="7">
        <f>SUM(J8:J47)</f>
        <v>553642484.83999991</v>
      </c>
      <c r="K7" s="7">
        <f>SUM(K8:K47)</f>
        <v>112642</v>
      </c>
      <c r="L7" s="7">
        <f>SUM(L8:L47)</f>
        <v>443382</v>
      </c>
      <c r="M7" s="7">
        <f>SUM(M8:M47)</f>
        <v>553642484.83999991</v>
      </c>
    </row>
    <row r="8" spans="1:13" x14ac:dyDescent="0.25">
      <c r="A8" s="21" t="s">
        <v>14</v>
      </c>
      <c r="B8" s="22">
        <v>27</v>
      </c>
      <c r="C8" s="22">
        <v>69</v>
      </c>
      <c r="D8" s="1">
        <v>0</v>
      </c>
      <c r="E8" s="22">
        <v>0</v>
      </c>
      <c r="F8" s="22">
        <v>0</v>
      </c>
      <c r="G8" s="1">
        <v>0</v>
      </c>
      <c r="H8" s="22">
        <v>196</v>
      </c>
      <c r="I8" s="22">
        <v>215</v>
      </c>
      <c r="J8" s="22">
        <v>337820</v>
      </c>
      <c r="K8" s="22">
        <f>+B8+E8+H8</f>
        <v>223</v>
      </c>
      <c r="L8" s="22">
        <f>+C8+F8+I8</f>
        <v>284</v>
      </c>
      <c r="M8" s="22">
        <f>+D8+G8+J8</f>
        <v>337820</v>
      </c>
    </row>
    <row r="9" spans="1:13" x14ac:dyDescent="0.25">
      <c r="A9" s="21" t="s">
        <v>15</v>
      </c>
      <c r="B9" s="22">
        <v>26230</v>
      </c>
      <c r="C9" s="22">
        <v>82600</v>
      </c>
      <c r="D9" s="1">
        <v>0</v>
      </c>
      <c r="E9" s="22">
        <v>16508</v>
      </c>
      <c r="F9" s="22">
        <v>155636</v>
      </c>
      <c r="G9" s="1">
        <v>0</v>
      </c>
      <c r="H9" s="22">
        <v>2377</v>
      </c>
      <c r="I9" s="22">
        <v>2464</v>
      </c>
      <c r="J9" s="22">
        <v>24230355.66</v>
      </c>
      <c r="K9" s="22">
        <f t="shared" ref="K9:K47" si="1">+B9+E9+H9</f>
        <v>45115</v>
      </c>
      <c r="L9" s="22">
        <f t="shared" ref="L9:L14" si="2">+C9+F9+I9</f>
        <v>240700</v>
      </c>
      <c r="M9" s="22">
        <f t="shared" ref="M9:M72" si="3">+D9+G9+J9</f>
        <v>24230355.66</v>
      </c>
    </row>
    <row r="10" spans="1:13" x14ac:dyDescent="0.25">
      <c r="A10" s="21" t="s">
        <v>16</v>
      </c>
      <c r="B10" s="22">
        <v>294</v>
      </c>
      <c r="C10" s="22">
        <v>908</v>
      </c>
      <c r="D10" s="1">
        <v>0</v>
      </c>
      <c r="E10" s="22">
        <v>322</v>
      </c>
      <c r="F10" s="22">
        <v>10255</v>
      </c>
      <c r="G10" s="1">
        <v>0</v>
      </c>
      <c r="H10" s="22">
        <v>7509</v>
      </c>
      <c r="I10" s="22">
        <v>7663</v>
      </c>
      <c r="J10" s="22">
        <v>95694495.969999999</v>
      </c>
      <c r="K10" s="22">
        <f t="shared" si="1"/>
        <v>8125</v>
      </c>
      <c r="L10" s="22">
        <f t="shared" si="2"/>
        <v>18826</v>
      </c>
      <c r="M10" s="22">
        <f t="shared" si="3"/>
        <v>95694495.969999999</v>
      </c>
    </row>
    <row r="11" spans="1:13" x14ac:dyDescent="0.25">
      <c r="A11" s="21" t="s">
        <v>17</v>
      </c>
      <c r="B11" s="22">
        <v>503</v>
      </c>
      <c r="C11" s="22">
        <v>1255</v>
      </c>
      <c r="D11" s="1">
        <v>0</v>
      </c>
      <c r="E11" s="22">
        <v>828</v>
      </c>
      <c r="F11" s="22">
        <v>20681</v>
      </c>
      <c r="G11" s="1">
        <v>0</v>
      </c>
      <c r="H11" s="22">
        <v>1889</v>
      </c>
      <c r="I11" s="22">
        <v>1900</v>
      </c>
      <c r="J11" s="22">
        <v>16318365.039999999</v>
      </c>
      <c r="K11" s="22">
        <f t="shared" si="1"/>
        <v>3220</v>
      </c>
      <c r="L11" s="22">
        <f t="shared" si="2"/>
        <v>23836</v>
      </c>
      <c r="M11" s="22">
        <f t="shared" si="3"/>
        <v>16318365.039999999</v>
      </c>
    </row>
    <row r="12" spans="1:13" x14ac:dyDescent="0.25">
      <c r="A12" s="21" t="s">
        <v>18</v>
      </c>
      <c r="B12" s="22">
        <v>257</v>
      </c>
      <c r="C12" s="22">
        <v>803</v>
      </c>
      <c r="D12" s="1">
        <v>0</v>
      </c>
      <c r="E12" s="22">
        <v>45</v>
      </c>
      <c r="F12" s="22">
        <v>1537</v>
      </c>
      <c r="G12" s="1">
        <v>0</v>
      </c>
      <c r="H12" s="22">
        <v>388</v>
      </c>
      <c r="I12" s="22">
        <v>390</v>
      </c>
      <c r="J12" s="22">
        <v>5289077</v>
      </c>
      <c r="K12" s="22">
        <f t="shared" si="1"/>
        <v>690</v>
      </c>
      <c r="L12" s="22">
        <f t="shared" si="2"/>
        <v>2730</v>
      </c>
      <c r="M12" s="22">
        <f t="shared" si="3"/>
        <v>5289077</v>
      </c>
    </row>
    <row r="13" spans="1:13" x14ac:dyDescent="0.25">
      <c r="A13" s="21" t="s">
        <v>19</v>
      </c>
      <c r="B13" s="22">
        <v>10</v>
      </c>
      <c r="C13" s="22">
        <v>25</v>
      </c>
      <c r="D13" s="1">
        <v>0</v>
      </c>
      <c r="E13" s="22">
        <v>0</v>
      </c>
      <c r="F13" s="22">
        <v>0</v>
      </c>
      <c r="G13" s="1">
        <v>0</v>
      </c>
      <c r="H13" s="22">
        <v>37</v>
      </c>
      <c r="I13" s="22">
        <v>37</v>
      </c>
      <c r="J13" s="22">
        <v>595704.19999999995</v>
      </c>
      <c r="K13" s="22">
        <f t="shared" si="1"/>
        <v>47</v>
      </c>
      <c r="L13" s="22">
        <f t="shared" si="2"/>
        <v>62</v>
      </c>
      <c r="M13" s="22">
        <f t="shared" si="3"/>
        <v>595704.19999999995</v>
      </c>
    </row>
    <row r="14" spans="1:13" x14ac:dyDescent="0.25">
      <c r="A14" s="21" t="s">
        <v>21</v>
      </c>
      <c r="B14" s="22">
        <v>180</v>
      </c>
      <c r="C14" s="22">
        <v>428</v>
      </c>
      <c r="D14" s="1">
        <v>0</v>
      </c>
      <c r="E14" s="22">
        <v>24</v>
      </c>
      <c r="F14" s="22">
        <v>723</v>
      </c>
      <c r="G14" s="1">
        <v>0</v>
      </c>
      <c r="H14" s="22">
        <v>1205</v>
      </c>
      <c r="I14" s="22">
        <v>1413</v>
      </c>
      <c r="J14" s="22">
        <v>8830912.6699999999</v>
      </c>
      <c r="K14" s="22">
        <f t="shared" si="1"/>
        <v>1409</v>
      </c>
      <c r="L14" s="22">
        <f t="shared" si="2"/>
        <v>2564</v>
      </c>
      <c r="M14" s="22">
        <f>+D14+G14+J14</f>
        <v>8830912.6699999999</v>
      </c>
    </row>
    <row r="15" spans="1:13" x14ac:dyDescent="0.25">
      <c r="A15" s="21" t="s">
        <v>20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1"/>
        <v>0</v>
      </c>
      <c r="L15" s="22">
        <f t="shared" ref="L15:L46" si="4">+C15+F15+I15</f>
        <v>0</v>
      </c>
      <c r="M15" s="22">
        <f t="shared" si="3"/>
        <v>0</v>
      </c>
    </row>
    <row r="16" spans="1:13" x14ac:dyDescent="0.25">
      <c r="A16" s="21" t="s">
        <v>22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1"/>
        <v>0</v>
      </c>
      <c r="L16" s="22">
        <f t="shared" si="4"/>
        <v>0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4"/>
        <v>0</v>
      </c>
      <c r="M17" s="22">
        <f t="shared" si="3"/>
        <v>0</v>
      </c>
    </row>
    <row r="18" spans="1:13" x14ac:dyDescent="0.25">
      <c r="A18" s="21" t="s">
        <v>24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1"/>
        <v>0</v>
      </c>
      <c r="L18" s="22">
        <f t="shared" si="4"/>
        <v>0</v>
      </c>
      <c r="M18" s="22">
        <f t="shared" si="3"/>
        <v>0</v>
      </c>
    </row>
    <row r="19" spans="1:13" x14ac:dyDescent="0.25">
      <c r="A19" s="21" t="s">
        <v>25</v>
      </c>
      <c r="B19" s="22">
        <v>7023</v>
      </c>
      <c r="C19" s="22">
        <v>20537</v>
      </c>
      <c r="D19" s="1">
        <v>0</v>
      </c>
      <c r="E19" s="22">
        <v>755</v>
      </c>
      <c r="F19" s="22">
        <v>23604</v>
      </c>
      <c r="G19" s="1">
        <v>0</v>
      </c>
      <c r="H19" s="22">
        <v>11917</v>
      </c>
      <c r="I19" s="22">
        <v>12026</v>
      </c>
      <c r="J19" s="22">
        <v>261872412.56999999</v>
      </c>
      <c r="K19" s="22">
        <f t="shared" si="1"/>
        <v>19695</v>
      </c>
      <c r="L19" s="22">
        <f>+C19+F19+I19</f>
        <v>56167</v>
      </c>
      <c r="M19" s="22">
        <f>+D19+G19+J19</f>
        <v>261872412.56999999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4"/>
        <v>0</v>
      </c>
      <c r="M20" s="22">
        <f t="shared" si="3"/>
        <v>0</v>
      </c>
    </row>
    <row r="21" spans="1:13" x14ac:dyDescent="0.25">
      <c r="A21" s="21" t="s">
        <v>27</v>
      </c>
      <c r="B21" s="22">
        <v>68</v>
      </c>
      <c r="C21" s="22">
        <v>185</v>
      </c>
      <c r="D21" s="1">
        <v>0</v>
      </c>
      <c r="E21" s="22">
        <v>2</v>
      </c>
      <c r="F21" s="22">
        <v>22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70</v>
      </c>
      <c r="L21" s="22">
        <f>+C21+F21+I21</f>
        <v>207</v>
      </c>
      <c r="M21" s="22">
        <f t="shared" si="3"/>
        <v>0</v>
      </c>
    </row>
    <row r="22" spans="1:13" x14ac:dyDescent="0.25">
      <c r="A22" s="21" t="s">
        <v>28</v>
      </c>
      <c r="B22" s="22">
        <v>484</v>
      </c>
      <c r="C22" s="22">
        <v>1455</v>
      </c>
      <c r="D22" s="1">
        <v>0</v>
      </c>
      <c r="E22" s="22">
        <v>0</v>
      </c>
      <c r="F22" s="22">
        <v>0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484</v>
      </c>
      <c r="L22" s="22">
        <f>+C22+F22+I22</f>
        <v>1455</v>
      </c>
      <c r="M22" s="22">
        <f t="shared" si="3"/>
        <v>0</v>
      </c>
    </row>
    <row r="23" spans="1:13" x14ac:dyDescent="0.25">
      <c r="A23" s="21" t="s">
        <v>29</v>
      </c>
      <c r="B23" s="22">
        <v>1952</v>
      </c>
      <c r="C23" s="22">
        <v>5977</v>
      </c>
      <c r="D23" s="1">
        <v>0</v>
      </c>
      <c r="E23" s="22">
        <v>96</v>
      </c>
      <c r="F23" s="22">
        <v>4651</v>
      </c>
      <c r="G23" s="1">
        <v>0</v>
      </c>
      <c r="H23" s="22">
        <v>1118</v>
      </c>
      <c r="I23" s="22">
        <v>1120</v>
      </c>
      <c r="J23" s="22">
        <v>27020126.729999997</v>
      </c>
      <c r="K23" s="22">
        <f t="shared" si="1"/>
        <v>3166</v>
      </c>
      <c r="L23" s="22">
        <f>+C23+F23+I23</f>
        <v>11748</v>
      </c>
      <c r="M23" s="22">
        <f>+D23+G23+J23</f>
        <v>27020126.729999997</v>
      </c>
    </row>
    <row r="24" spans="1:13" x14ac:dyDescent="0.25">
      <c r="A24" s="21" t="s">
        <v>30</v>
      </c>
      <c r="B24" s="22">
        <v>2102</v>
      </c>
      <c r="C24" s="22">
        <v>6442</v>
      </c>
      <c r="D24" s="1">
        <v>0</v>
      </c>
      <c r="E24" s="22">
        <v>85</v>
      </c>
      <c r="F24" s="22">
        <v>2060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2187</v>
      </c>
      <c r="L24" s="22">
        <f>+C24+F24+I24</f>
        <v>8502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4"/>
        <v>0</v>
      </c>
      <c r="M25" s="22">
        <f t="shared" si="3"/>
        <v>0</v>
      </c>
    </row>
    <row r="26" spans="1:13" x14ac:dyDescent="0.25">
      <c r="A26" s="21" t="s">
        <v>31</v>
      </c>
      <c r="B26" s="22">
        <v>5298</v>
      </c>
      <c r="C26" s="22">
        <v>15945</v>
      </c>
      <c r="D26" s="1">
        <v>0</v>
      </c>
      <c r="E26" s="22">
        <v>229</v>
      </c>
      <c r="F26" s="22">
        <v>5740</v>
      </c>
      <c r="G26" s="1">
        <v>0</v>
      </c>
      <c r="H26" s="22">
        <v>876</v>
      </c>
      <c r="I26" s="22">
        <v>997</v>
      </c>
      <c r="J26" s="22">
        <v>5602744</v>
      </c>
      <c r="K26" s="22">
        <f t="shared" si="1"/>
        <v>6403</v>
      </c>
      <c r="L26" s="22">
        <f>+C26+F26+I26</f>
        <v>22682</v>
      </c>
      <c r="M26" s="22">
        <f>+D26+G26+J26</f>
        <v>5602744</v>
      </c>
    </row>
    <row r="27" spans="1:13" x14ac:dyDescent="0.25">
      <c r="A27" s="21" t="s">
        <v>32</v>
      </c>
      <c r="B27" s="22">
        <v>69</v>
      </c>
      <c r="C27" s="22">
        <v>188</v>
      </c>
      <c r="D27" s="1">
        <v>0</v>
      </c>
      <c r="E27" s="22">
        <v>1</v>
      </c>
      <c r="F27" s="22">
        <v>7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70</v>
      </c>
      <c r="L27" s="22">
        <f>+C27+F27+I27</f>
        <v>195</v>
      </c>
      <c r="M27" s="22">
        <f t="shared" si="3"/>
        <v>0</v>
      </c>
    </row>
    <row r="28" spans="1:13" x14ac:dyDescent="0.25">
      <c r="A28" s="21" t="s">
        <v>33</v>
      </c>
      <c r="B28" s="22">
        <v>0</v>
      </c>
      <c r="C28" s="22">
        <v>0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0</v>
      </c>
      <c r="L28" s="22">
        <f t="shared" si="4"/>
        <v>0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1">
        <v>0</v>
      </c>
      <c r="E29" s="22">
        <v>61</v>
      </c>
      <c r="F29" s="22">
        <v>351</v>
      </c>
      <c r="G29" s="1">
        <v>0</v>
      </c>
      <c r="H29" s="22">
        <v>3</v>
      </c>
      <c r="I29" s="22">
        <v>4</v>
      </c>
      <c r="J29" s="22">
        <v>0</v>
      </c>
      <c r="K29" s="22">
        <f t="shared" si="1"/>
        <v>64</v>
      </c>
      <c r="L29" s="22">
        <f t="shared" ref="L29:L34" si="5">+C29+F29+I29</f>
        <v>355</v>
      </c>
      <c r="M29" s="22">
        <f t="shared" si="3"/>
        <v>0</v>
      </c>
    </row>
    <row r="30" spans="1:13" x14ac:dyDescent="0.25">
      <c r="A30" s="21" t="s">
        <v>35</v>
      </c>
      <c r="B30" s="22">
        <v>983</v>
      </c>
      <c r="C30" s="22">
        <v>2678</v>
      </c>
      <c r="D30" s="1">
        <v>0</v>
      </c>
      <c r="E30" s="22">
        <v>16</v>
      </c>
      <c r="F30" s="22">
        <v>161</v>
      </c>
      <c r="G30" s="1">
        <v>0</v>
      </c>
      <c r="H30" s="22">
        <v>10</v>
      </c>
      <c r="I30" s="22">
        <v>12</v>
      </c>
      <c r="J30" s="22">
        <v>163380</v>
      </c>
      <c r="K30" s="22">
        <f t="shared" si="1"/>
        <v>1009</v>
      </c>
      <c r="L30" s="22">
        <f t="shared" si="5"/>
        <v>2851</v>
      </c>
      <c r="M30" s="22">
        <f t="shared" si="3"/>
        <v>163380</v>
      </c>
    </row>
    <row r="31" spans="1:13" x14ac:dyDescent="0.25">
      <c r="A31" s="23" t="s">
        <v>56</v>
      </c>
      <c r="B31" s="22">
        <v>351</v>
      </c>
      <c r="C31" s="22">
        <v>818</v>
      </c>
      <c r="D31" s="1">
        <v>0</v>
      </c>
      <c r="E31" s="22">
        <v>5</v>
      </c>
      <c r="F31" s="22">
        <v>30</v>
      </c>
      <c r="G31" s="1">
        <v>0</v>
      </c>
      <c r="H31" s="22">
        <v>0</v>
      </c>
      <c r="I31" s="22">
        <v>0</v>
      </c>
      <c r="J31" s="22">
        <v>0</v>
      </c>
      <c r="K31" s="22">
        <f>+B31+E31+H31</f>
        <v>356</v>
      </c>
      <c r="L31" s="22">
        <f>+C31+F31+I31</f>
        <v>848</v>
      </c>
      <c r="M31" s="22">
        <f t="shared" si="3"/>
        <v>0</v>
      </c>
    </row>
    <row r="32" spans="1:13" x14ac:dyDescent="0.25">
      <c r="A32" s="23" t="s">
        <v>55</v>
      </c>
      <c r="B32" s="22">
        <v>24</v>
      </c>
      <c r="C32" s="22">
        <v>57</v>
      </c>
      <c r="D32" s="1">
        <v>0</v>
      </c>
      <c r="E32" s="22">
        <v>0</v>
      </c>
      <c r="F32" s="22">
        <v>0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24</v>
      </c>
      <c r="L32" s="22">
        <f t="shared" si="5"/>
        <v>57</v>
      </c>
      <c r="M32" s="22">
        <f t="shared" si="3"/>
        <v>0</v>
      </c>
    </row>
    <row r="33" spans="1:13" x14ac:dyDescent="0.25">
      <c r="A33" s="21" t="s">
        <v>36</v>
      </c>
      <c r="B33" s="22">
        <v>184</v>
      </c>
      <c r="C33" s="22">
        <v>531</v>
      </c>
      <c r="D33" s="1">
        <v>0</v>
      </c>
      <c r="E33" s="22">
        <v>9</v>
      </c>
      <c r="F33" s="22">
        <v>194</v>
      </c>
      <c r="G33" s="1">
        <v>0</v>
      </c>
      <c r="H33" s="22">
        <v>8</v>
      </c>
      <c r="I33" s="22">
        <v>8</v>
      </c>
      <c r="J33" s="22">
        <v>102765</v>
      </c>
      <c r="K33" s="22">
        <f t="shared" si="1"/>
        <v>201</v>
      </c>
      <c r="L33" s="22">
        <f t="shared" si="5"/>
        <v>733</v>
      </c>
      <c r="M33" s="22">
        <f t="shared" si="3"/>
        <v>102765</v>
      </c>
    </row>
    <row r="34" spans="1:13" x14ac:dyDescent="0.25">
      <c r="A34" s="21" t="s">
        <v>37</v>
      </c>
      <c r="B34" s="22">
        <v>2522</v>
      </c>
      <c r="C34" s="22">
        <v>6100</v>
      </c>
      <c r="D34" s="1">
        <v>0</v>
      </c>
      <c r="E34" s="22">
        <v>0</v>
      </c>
      <c r="F34" s="22">
        <v>0</v>
      </c>
      <c r="G34" s="1">
        <v>0</v>
      </c>
      <c r="H34" s="22">
        <v>31</v>
      </c>
      <c r="I34" s="22">
        <v>31</v>
      </c>
      <c r="J34" s="22">
        <v>420580</v>
      </c>
      <c r="K34" s="22">
        <f t="shared" si="1"/>
        <v>2553</v>
      </c>
      <c r="L34" s="22">
        <f t="shared" si="5"/>
        <v>6131</v>
      </c>
      <c r="M34" s="22">
        <f t="shared" si="3"/>
        <v>420580</v>
      </c>
    </row>
    <row r="35" spans="1:13" x14ac:dyDescent="0.25">
      <c r="A35" s="21" t="s">
        <v>38</v>
      </c>
      <c r="B35" s="22">
        <v>324</v>
      </c>
      <c r="C35" s="22">
        <v>911</v>
      </c>
      <c r="D35" s="1">
        <v>0</v>
      </c>
      <c r="E35" s="22">
        <v>0</v>
      </c>
      <c r="F35" s="22">
        <v>0</v>
      </c>
      <c r="G35" s="1">
        <v>0</v>
      </c>
      <c r="H35" s="22">
        <v>369</v>
      </c>
      <c r="I35" s="22">
        <v>378</v>
      </c>
      <c r="J35" s="22">
        <v>5750972</v>
      </c>
      <c r="K35" s="22">
        <f t="shared" si="1"/>
        <v>693</v>
      </c>
      <c r="L35" s="22">
        <f t="shared" si="4"/>
        <v>1289</v>
      </c>
      <c r="M35" s="22">
        <f t="shared" si="3"/>
        <v>5750972</v>
      </c>
    </row>
    <row r="36" spans="1:13" x14ac:dyDescent="0.25">
      <c r="A36" s="23" t="s">
        <v>54</v>
      </c>
      <c r="B36" s="22">
        <v>3</v>
      </c>
      <c r="C36" s="22">
        <v>3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3</v>
      </c>
      <c r="L36" s="22">
        <f>+C36+F36+I36</f>
        <v>3</v>
      </c>
      <c r="M36" s="22">
        <f t="shared" si="3"/>
        <v>0</v>
      </c>
    </row>
    <row r="37" spans="1:13" x14ac:dyDescent="0.25">
      <c r="A37" s="23" t="s">
        <v>47</v>
      </c>
      <c r="B37" s="22">
        <v>0</v>
      </c>
      <c r="C37" s="22">
        <v>0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0</v>
      </c>
      <c r="L37" s="22">
        <f t="shared" si="4"/>
        <v>0</v>
      </c>
      <c r="M37" s="22">
        <f t="shared" si="3"/>
        <v>0</v>
      </c>
    </row>
    <row r="38" spans="1:13" x14ac:dyDescent="0.25">
      <c r="A38" s="23" t="s">
        <v>53</v>
      </c>
      <c r="B38" s="22">
        <v>72</v>
      </c>
      <c r="C38" s="22">
        <v>172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72</v>
      </c>
      <c r="L38" s="22">
        <f t="shared" si="4"/>
        <v>172</v>
      </c>
      <c r="M38" s="22">
        <f t="shared" si="3"/>
        <v>0</v>
      </c>
    </row>
    <row r="39" spans="1:13" x14ac:dyDescent="0.25">
      <c r="A39" s="23" t="s">
        <v>48</v>
      </c>
      <c r="B39" s="22">
        <v>8</v>
      </c>
      <c r="C39" s="22">
        <v>21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8</v>
      </c>
      <c r="L39" s="22">
        <f t="shared" si="4"/>
        <v>21</v>
      </c>
      <c r="M39" s="22">
        <f t="shared" si="3"/>
        <v>0</v>
      </c>
    </row>
    <row r="40" spans="1:13" x14ac:dyDescent="0.25">
      <c r="A40" s="23" t="s">
        <v>49</v>
      </c>
      <c r="B40" s="22">
        <v>30</v>
      </c>
      <c r="C40" s="22">
        <v>86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30</v>
      </c>
      <c r="L40" s="22">
        <f t="shared" si="4"/>
        <v>86</v>
      </c>
      <c r="M40" s="22">
        <f t="shared" si="3"/>
        <v>0</v>
      </c>
    </row>
    <row r="41" spans="1:13" x14ac:dyDescent="0.25">
      <c r="A41" s="23" t="s">
        <v>50</v>
      </c>
      <c r="B41" s="22">
        <v>47</v>
      </c>
      <c r="C41" s="22">
        <v>129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47</v>
      </c>
      <c r="L41" s="22">
        <f t="shared" si="4"/>
        <v>129</v>
      </c>
      <c r="M41" s="22">
        <f t="shared" si="3"/>
        <v>0</v>
      </c>
    </row>
    <row r="42" spans="1:13" x14ac:dyDescent="0.25">
      <c r="A42" s="21" t="s">
        <v>39</v>
      </c>
      <c r="B42" s="22">
        <v>3642</v>
      </c>
      <c r="C42" s="22">
        <v>9740</v>
      </c>
      <c r="D42" s="1">
        <v>0</v>
      </c>
      <c r="E42" s="22">
        <v>18</v>
      </c>
      <c r="F42" s="22">
        <v>179</v>
      </c>
      <c r="G42" s="1">
        <v>0</v>
      </c>
      <c r="H42" s="22">
        <v>19</v>
      </c>
      <c r="I42" s="22">
        <v>19</v>
      </c>
      <c r="J42" s="22">
        <v>57121</v>
      </c>
      <c r="K42" s="22">
        <f t="shared" si="1"/>
        <v>3679</v>
      </c>
      <c r="L42" s="22">
        <f t="shared" si="4"/>
        <v>9938</v>
      </c>
      <c r="M42" s="22">
        <f t="shared" si="3"/>
        <v>57121</v>
      </c>
    </row>
    <row r="43" spans="1:13" x14ac:dyDescent="0.25">
      <c r="A43" s="21" t="s">
        <v>40</v>
      </c>
      <c r="B43" s="22">
        <v>2812</v>
      </c>
      <c r="C43" s="22">
        <v>7957</v>
      </c>
      <c r="D43" s="1">
        <v>0</v>
      </c>
      <c r="E43" s="22">
        <v>144</v>
      </c>
      <c r="F43" s="22">
        <v>3290</v>
      </c>
      <c r="G43" s="1">
        <v>0</v>
      </c>
      <c r="H43" s="22">
        <v>3318</v>
      </c>
      <c r="I43" s="22">
        <v>3510</v>
      </c>
      <c r="J43" s="22">
        <v>50951917</v>
      </c>
      <c r="K43" s="22">
        <f t="shared" si="1"/>
        <v>6274</v>
      </c>
      <c r="L43" s="22">
        <f>+C43+F43+I43</f>
        <v>14757</v>
      </c>
      <c r="M43" s="22">
        <f t="shared" si="3"/>
        <v>50951917</v>
      </c>
    </row>
    <row r="44" spans="1:13" x14ac:dyDescent="0.25">
      <c r="A44" s="21" t="s">
        <v>41</v>
      </c>
      <c r="B44" s="22">
        <v>1732</v>
      </c>
      <c r="C44" s="22">
        <v>4640</v>
      </c>
      <c r="D44" s="1">
        <v>0</v>
      </c>
      <c r="E44" s="22">
        <v>89</v>
      </c>
      <c r="F44" s="22">
        <v>1697</v>
      </c>
      <c r="G44" s="1">
        <v>0</v>
      </c>
      <c r="H44" s="22">
        <v>2268</v>
      </c>
      <c r="I44" s="22">
        <v>2434</v>
      </c>
      <c r="J44" s="22">
        <v>50385436</v>
      </c>
      <c r="K44" s="22">
        <f t="shared" si="1"/>
        <v>4089</v>
      </c>
      <c r="L44" s="22">
        <f>+C44+F44+I44</f>
        <v>8771</v>
      </c>
      <c r="M44" s="22">
        <f t="shared" si="3"/>
        <v>50385436</v>
      </c>
    </row>
    <row r="45" spans="1:13" x14ac:dyDescent="0.25">
      <c r="A45" s="23" t="s">
        <v>51</v>
      </c>
      <c r="B45" s="22">
        <v>2539</v>
      </c>
      <c r="C45" s="22">
        <v>6834</v>
      </c>
      <c r="D45" s="1">
        <v>0</v>
      </c>
      <c r="E45" s="22">
        <v>5</v>
      </c>
      <c r="F45" s="22">
        <v>136</v>
      </c>
      <c r="G45" s="1">
        <v>0</v>
      </c>
      <c r="H45" s="22">
        <v>2</v>
      </c>
      <c r="I45" s="22">
        <v>2</v>
      </c>
      <c r="J45" s="22">
        <v>18300</v>
      </c>
      <c r="K45" s="22">
        <f t="shared" si="1"/>
        <v>2546</v>
      </c>
      <c r="L45" s="22">
        <f>+C45+F45+I45</f>
        <v>6972</v>
      </c>
      <c r="M45" s="22">
        <f t="shared" si="3"/>
        <v>18300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4"/>
        <v>0</v>
      </c>
      <c r="M46" s="22">
        <f t="shared" si="3"/>
        <v>0</v>
      </c>
    </row>
    <row r="47" spans="1:13" x14ac:dyDescent="0.25">
      <c r="A47" s="21" t="s">
        <v>42</v>
      </c>
      <c r="B47" s="22">
        <v>79</v>
      </c>
      <c r="C47" s="22">
        <v>211</v>
      </c>
      <c r="D47" s="1">
        <v>0</v>
      </c>
      <c r="E47" s="22">
        <v>11</v>
      </c>
      <c r="F47" s="22">
        <v>100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90</v>
      </c>
      <c r="L47" s="22">
        <f>+C47+F47+I47</f>
        <v>311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59938</v>
      </c>
      <c r="C48" s="7">
        <f t="shared" ref="C48:G48" si="6">SUM(C49:C88)</f>
        <v>178795</v>
      </c>
      <c r="D48" s="7">
        <f t="shared" si="6"/>
        <v>0</v>
      </c>
      <c r="E48" s="7">
        <f>SUM(E49:E88)</f>
        <v>19229</v>
      </c>
      <c r="F48" s="7">
        <f t="shared" si="6"/>
        <v>224786</v>
      </c>
      <c r="G48" s="7">
        <f t="shared" si="6"/>
        <v>0</v>
      </c>
      <c r="H48" s="7">
        <f t="shared" ref="H48:M48" si="7">SUM(H49:H88)</f>
        <v>32439</v>
      </c>
      <c r="I48" s="7">
        <f t="shared" si="7"/>
        <v>33520</v>
      </c>
      <c r="J48" s="7">
        <f t="shared" si="7"/>
        <v>441833261.40000004</v>
      </c>
      <c r="K48" s="7">
        <f t="shared" si="7"/>
        <v>111606</v>
      </c>
      <c r="L48" s="7">
        <f t="shared" si="7"/>
        <v>437101</v>
      </c>
      <c r="M48" s="7">
        <f t="shared" si="7"/>
        <v>441833261.40000004</v>
      </c>
    </row>
    <row r="49" spans="1:13" x14ac:dyDescent="0.25">
      <c r="A49" s="21" t="s">
        <v>14</v>
      </c>
      <c r="B49" s="22">
        <v>23</v>
      </c>
      <c r="C49" s="22">
        <v>63</v>
      </c>
      <c r="D49" s="1">
        <v>0</v>
      </c>
      <c r="E49" s="22">
        <v>0</v>
      </c>
      <c r="F49" s="22">
        <v>0</v>
      </c>
      <c r="G49" s="1">
        <v>0</v>
      </c>
      <c r="H49" s="22">
        <v>17</v>
      </c>
      <c r="I49" s="22">
        <v>17</v>
      </c>
      <c r="J49" s="22">
        <v>224605.86</v>
      </c>
      <c r="K49" s="27">
        <f>+B49+E49+H49</f>
        <v>40</v>
      </c>
      <c r="L49" s="22">
        <f>+C49+F49+I49</f>
        <v>80</v>
      </c>
      <c r="M49" s="22">
        <f>+D49+G49+J49</f>
        <v>224605.86</v>
      </c>
    </row>
    <row r="50" spans="1:13" x14ac:dyDescent="0.25">
      <c r="A50" s="21" t="s">
        <v>15</v>
      </c>
      <c r="B50" s="22">
        <v>26562</v>
      </c>
      <c r="C50" s="22">
        <v>84750</v>
      </c>
      <c r="D50" s="1">
        <v>0</v>
      </c>
      <c r="E50" s="22">
        <v>16422</v>
      </c>
      <c r="F50" s="22">
        <v>151233</v>
      </c>
      <c r="G50" s="1">
        <v>0</v>
      </c>
      <c r="H50" s="22">
        <v>2289</v>
      </c>
      <c r="I50" s="22">
        <v>2510</v>
      </c>
      <c r="J50" s="22">
        <v>20136875.57</v>
      </c>
      <c r="K50" s="1">
        <f t="shared" ref="K50:K88" si="8">+B50+E50+H50</f>
        <v>45273</v>
      </c>
      <c r="L50" s="22">
        <f t="shared" ref="L50:L88" si="9">+C50+F50+I50</f>
        <v>238493</v>
      </c>
      <c r="M50" s="22">
        <f t="shared" si="3"/>
        <v>20136875.57</v>
      </c>
    </row>
    <row r="51" spans="1:13" x14ac:dyDescent="0.25">
      <c r="A51" s="21" t="s">
        <v>16</v>
      </c>
      <c r="B51" s="22">
        <v>323</v>
      </c>
      <c r="C51" s="22">
        <v>970</v>
      </c>
      <c r="D51" s="1">
        <v>0</v>
      </c>
      <c r="E51" s="22">
        <v>309</v>
      </c>
      <c r="F51" s="22">
        <v>8141</v>
      </c>
      <c r="G51" s="1">
        <v>0</v>
      </c>
      <c r="H51" s="22">
        <v>7995</v>
      </c>
      <c r="I51" s="22">
        <v>8088</v>
      </c>
      <c r="J51" s="22">
        <v>151039019.04999998</v>
      </c>
      <c r="K51" s="1">
        <f t="shared" si="8"/>
        <v>8627</v>
      </c>
      <c r="L51" s="22">
        <f t="shared" si="9"/>
        <v>17199</v>
      </c>
      <c r="M51" s="22">
        <f t="shared" si="3"/>
        <v>151039019.04999998</v>
      </c>
    </row>
    <row r="52" spans="1:13" x14ac:dyDescent="0.25">
      <c r="A52" s="21" t="s">
        <v>17</v>
      </c>
      <c r="B52" s="22">
        <v>560</v>
      </c>
      <c r="C52" s="22">
        <v>1313</v>
      </c>
      <c r="D52" s="1">
        <v>0</v>
      </c>
      <c r="E52" s="22">
        <v>893</v>
      </c>
      <c r="F52" s="22">
        <v>18864</v>
      </c>
      <c r="G52" s="1">
        <v>0</v>
      </c>
      <c r="H52" s="22">
        <v>1740</v>
      </c>
      <c r="I52" s="22">
        <v>1742</v>
      </c>
      <c r="J52" s="22">
        <v>26309050.739999998</v>
      </c>
      <c r="K52" s="1">
        <f t="shared" si="8"/>
        <v>3193</v>
      </c>
      <c r="L52" s="22">
        <f t="shared" si="9"/>
        <v>21919</v>
      </c>
      <c r="M52" s="22">
        <f t="shared" si="3"/>
        <v>26309050.739999998</v>
      </c>
    </row>
    <row r="53" spans="1:13" x14ac:dyDescent="0.25">
      <c r="A53" s="21" t="s">
        <v>18</v>
      </c>
      <c r="B53" s="22">
        <v>309</v>
      </c>
      <c r="C53" s="22">
        <v>861</v>
      </c>
      <c r="D53" s="1">
        <v>0</v>
      </c>
      <c r="E53" s="22">
        <v>48</v>
      </c>
      <c r="F53" s="22">
        <v>1526</v>
      </c>
      <c r="G53" s="1">
        <v>0</v>
      </c>
      <c r="H53" s="22">
        <v>290</v>
      </c>
      <c r="I53" s="22">
        <v>290</v>
      </c>
      <c r="J53" s="22">
        <v>4850138.41</v>
      </c>
      <c r="K53" s="1">
        <f t="shared" si="8"/>
        <v>647</v>
      </c>
      <c r="L53" s="22">
        <f t="shared" si="9"/>
        <v>2677</v>
      </c>
      <c r="M53" s="22">
        <f t="shared" si="3"/>
        <v>4850138.41</v>
      </c>
    </row>
    <row r="54" spans="1:13" x14ac:dyDescent="0.25">
      <c r="A54" s="21" t="s">
        <v>19</v>
      </c>
      <c r="B54" s="22">
        <v>9</v>
      </c>
      <c r="C54" s="22">
        <v>20</v>
      </c>
      <c r="D54" s="1">
        <v>0</v>
      </c>
      <c r="E54" s="22">
        <v>0</v>
      </c>
      <c r="F54" s="22">
        <v>0</v>
      </c>
      <c r="G54" s="1">
        <v>0</v>
      </c>
      <c r="H54" s="22">
        <v>41</v>
      </c>
      <c r="I54" s="22">
        <v>41</v>
      </c>
      <c r="J54" s="22">
        <v>577450</v>
      </c>
      <c r="K54" s="1">
        <f t="shared" si="8"/>
        <v>50</v>
      </c>
      <c r="L54" s="22">
        <f t="shared" si="9"/>
        <v>61</v>
      </c>
      <c r="M54" s="22">
        <f t="shared" si="3"/>
        <v>577450</v>
      </c>
    </row>
    <row r="55" spans="1:13" x14ac:dyDescent="0.25">
      <c r="A55" s="21" t="s">
        <v>21</v>
      </c>
      <c r="B55" s="22">
        <v>244</v>
      </c>
      <c r="C55" s="22">
        <v>603</v>
      </c>
      <c r="D55" s="1">
        <v>0</v>
      </c>
      <c r="E55" s="22">
        <v>30</v>
      </c>
      <c r="F55" s="22">
        <v>981</v>
      </c>
      <c r="G55" s="1">
        <v>0</v>
      </c>
      <c r="H55" s="22">
        <v>975</v>
      </c>
      <c r="I55" s="22">
        <v>978</v>
      </c>
      <c r="J55" s="22">
        <v>16236699.58</v>
      </c>
      <c r="K55" s="1">
        <f t="shared" si="8"/>
        <v>1249</v>
      </c>
      <c r="L55" s="22">
        <f t="shared" si="9"/>
        <v>2562</v>
      </c>
      <c r="M55" s="22">
        <f t="shared" si="3"/>
        <v>16236699.58</v>
      </c>
    </row>
    <row r="56" spans="1:13" x14ac:dyDescent="0.25">
      <c r="A56" s="21" t="s">
        <v>20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f t="shared" si="8"/>
        <v>0</v>
      </c>
      <c r="L56" s="22">
        <f t="shared" si="9"/>
        <v>0</v>
      </c>
      <c r="M56" s="22">
        <f t="shared" si="3"/>
        <v>0</v>
      </c>
    </row>
    <row r="57" spans="1:13" x14ac:dyDescent="0.25">
      <c r="A57" s="21" t="s">
        <v>22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f t="shared" si="8"/>
        <v>0</v>
      </c>
      <c r="L57" s="22">
        <f t="shared" si="9"/>
        <v>0</v>
      </c>
      <c r="M57" s="22">
        <f t="shared" si="3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8"/>
        <v>0</v>
      </c>
      <c r="L58" s="22">
        <f t="shared" si="9"/>
        <v>0</v>
      </c>
      <c r="M58" s="22">
        <f t="shared" si="3"/>
        <v>0</v>
      </c>
    </row>
    <row r="59" spans="1:13" x14ac:dyDescent="0.25">
      <c r="A59" s="21" t="s">
        <v>24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f t="shared" si="8"/>
        <v>0</v>
      </c>
      <c r="L59" s="22">
        <f t="shared" si="9"/>
        <v>0</v>
      </c>
      <c r="M59" s="22">
        <f t="shared" si="3"/>
        <v>0</v>
      </c>
    </row>
    <row r="60" spans="1:13" x14ac:dyDescent="0.25">
      <c r="A60" s="21" t="s">
        <v>25</v>
      </c>
      <c r="B60" s="22">
        <v>6947</v>
      </c>
      <c r="C60" s="22">
        <v>20114</v>
      </c>
      <c r="D60" s="1">
        <v>0</v>
      </c>
      <c r="E60" s="22">
        <v>745</v>
      </c>
      <c r="F60" s="22">
        <v>24180</v>
      </c>
      <c r="G60" s="1">
        <v>0</v>
      </c>
      <c r="H60" s="22">
        <v>10872</v>
      </c>
      <c r="I60" s="22">
        <v>11108</v>
      </c>
      <c r="J60" s="22">
        <v>98484227.649999991</v>
      </c>
      <c r="K60" s="22">
        <f t="shared" si="8"/>
        <v>18564</v>
      </c>
      <c r="L60" s="22">
        <f t="shared" si="9"/>
        <v>55402</v>
      </c>
      <c r="M60" s="22">
        <f t="shared" si="3"/>
        <v>98484227.649999991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f t="shared" si="8"/>
        <v>0</v>
      </c>
      <c r="L61" s="22">
        <f t="shared" si="9"/>
        <v>0</v>
      </c>
      <c r="M61" s="22">
        <f t="shared" si="3"/>
        <v>0</v>
      </c>
    </row>
    <row r="62" spans="1:13" x14ac:dyDescent="0.25">
      <c r="A62" s="21" t="s">
        <v>27</v>
      </c>
      <c r="B62" s="22">
        <v>47</v>
      </c>
      <c r="C62" s="22">
        <v>128</v>
      </c>
      <c r="D62" s="1">
        <v>0</v>
      </c>
      <c r="E62" s="22">
        <v>1</v>
      </c>
      <c r="F62" s="22">
        <v>12</v>
      </c>
      <c r="G62" s="1">
        <v>0</v>
      </c>
      <c r="H62" s="22">
        <v>0</v>
      </c>
      <c r="I62" s="22">
        <v>0</v>
      </c>
      <c r="J62" s="22">
        <v>0</v>
      </c>
      <c r="K62" s="22">
        <f t="shared" si="8"/>
        <v>48</v>
      </c>
      <c r="L62" s="22">
        <f t="shared" si="9"/>
        <v>140</v>
      </c>
      <c r="M62" s="22">
        <f t="shared" si="3"/>
        <v>0</v>
      </c>
    </row>
    <row r="63" spans="1:13" x14ac:dyDescent="0.25">
      <c r="A63" s="21" t="s">
        <v>28</v>
      </c>
      <c r="B63" s="22">
        <v>582</v>
      </c>
      <c r="C63" s="22">
        <v>1723</v>
      </c>
      <c r="D63" s="1">
        <v>0</v>
      </c>
      <c r="E63" s="22">
        <v>2</v>
      </c>
      <c r="F63" s="22">
        <v>36</v>
      </c>
      <c r="G63" s="1">
        <v>0</v>
      </c>
      <c r="H63" s="22">
        <v>0</v>
      </c>
      <c r="I63" s="22">
        <v>0</v>
      </c>
      <c r="J63" s="22">
        <v>0</v>
      </c>
      <c r="K63" s="22">
        <f t="shared" si="8"/>
        <v>584</v>
      </c>
      <c r="L63" s="22">
        <f t="shared" si="9"/>
        <v>1759</v>
      </c>
      <c r="M63" s="22">
        <f t="shared" si="3"/>
        <v>0</v>
      </c>
    </row>
    <row r="64" spans="1:13" x14ac:dyDescent="0.25">
      <c r="A64" s="21" t="s">
        <v>29</v>
      </c>
      <c r="B64" s="22">
        <v>1755</v>
      </c>
      <c r="C64" s="22">
        <v>5374</v>
      </c>
      <c r="D64" s="1">
        <v>0</v>
      </c>
      <c r="E64" s="22">
        <v>104</v>
      </c>
      <c r="F64" s="22">
        <v>5090</v>
      </c>
      <c r="G64" s="1">
        <v>0</v>
      </c>
      <c r="H64" s="22">
        <v>1040</v>
      </c>
      <c r="I64" s="22">
        <v>1044</v>
      </c>
      <c r="J64" s="22">
        <v>9773783.540000001</v>
      </c>
      <c r="K64" s="22">
        <f t="shared" si="8"/>
        <v>2899</v>
      </c>
      <c r="L64" s="22">
        <f t="shared" si="9"/>
        <v>11508</v>
      </c>
      <c r="M64" s="22">
        <f t="shared" si="3"/>
        <v>9773783.540000001</v>
      </c>
    </row>
    <row r="65" spans="1:13" x14ac:dyDescent="0.25">
      <c r="A65" s="21" t="s">
        <v>30</v>
      </c>
      <c r="B65" s="22">
        <v>2107</v>
      </c>
      <c r="C65" s="22">
        <v>6472</v>
      </c>
      <c r="D65" s="1">
        <v>0</v>
      </c>
      <c r="E65" s="22">
        <v>85</v>
      </c>
      <c r="F65" s="22">
        <v>2145</v>
      </c>
      <c r="G65" s="1">
        <v>0</v>
      </c>
      <c r="H65" s="22">
        <v>0</v>
      </c>
      <c r="I65" s="22">
        <v>0</v>
      </c>
      <c r="J65" s="22">
        <v>0</v>
      </c>
      <c r="K65" s="22">
        <f t="shared" si="8"/>
        <v>2192</v>
      </c>
      <c r="L65" s="22">
        <f t="shared" si="9"/>
        <v>8617</v>
      </c>
      <c r="M65" s="22">
        <f t="shared" si="3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f t="shared" si="8"/>
        <v>0</v>
      </c>
      <c r="L66" s="22">
        <f t="shared" si="9"/>
        <v>0</v>
      </c>
      <c r="M66" s="22">
        <f t="shared" si="3"/>
        <v>0</v>
      </c>
    </row>
    <row r="67" spans="1:13" x14ac:dyDescent="0.25">
      <c r="A67" s="21" t="s">
        <v>31</v>
      </c>
      <c r="B67" s="22">
        <v>5209</v>
      </c>
      <c r="C67" s="22">
        <v>15683</v>
      </c>
      <c r="D67" s="1">
        <v>0</v>
      </c>
      <c r="E67" s="22">
        <v>231</v>
      </c>
      <c r="F67" s="22">
        <v>6093</v>
      </c>
      <c r="G67" s="1">
        <v>0</v>
      </c>
      <c r="H67" s="22">
        <v>1236</v>
      </c>
      <c r="I67" s="22">
        <v>1303</v>
      </c>
      <c r="J67" s="22">
        <v>17828286</v>
      </c>
      <c r="K67" s="22">
        <f t="shared" si="8"/>
        <v>6676</v>
      </c>
      <c r="L67" s="22">
        <f t="shared" si="9"/>
        <v>23079</v>
      </c>
      <c r="M67" s="22">
        <f t="shared" si="3"/>
        <v>17828286</v>
      </c>
    </row>
    <row r="68" spans="1:13" x14ac:dyDescent="0.25">
      <c r="A68" s="21" t="s">
        <v>32</v>
      </c>
      <c r="B68" s="22">
        <v>96</v>
      </c>
      <c r="C68" s="22">
        <v>256</v>
      </c>
      <c r="D68" s="1">
        <v>0</v>
      </c>
      <c r="E68" s="22">
        <v>0</v>
      </c>
      <c r="F68" s="22">
        <v>0</v>
      </c>
      <c r="G68" s="1">
        <v>0</v>
      </c>
      <c r="H68" s="22">
        <v>0</v>
      </c>
      <c r="I68" s="22">
        <v>0</v>
      </c>
      <c r="J68" s="22">
        <v>0</v>
      </c>
      <c r="K68" s="22">
        <f t="shared" si="8"/>
        <v>96</v>
      </c>
      <c r="L68" s="22">
        <f t="shared" si="9"/>
        <v>256</v>
      </c>
      <c r="M68" s="22">
        <f t="shared" si="3"/>
        <v>0</v>
      </c>
    </row>
    <row r="69" spans="1:13" x14ac:dyDescent="0.25">
      <c r="A69" s="21" t="s">
        <v>33</v>
      </c>
      <c r="B69" s="22">
        <v>0</v>
      </c>
      <c r="C69" s="22">
        <v>0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2">
        <f t="shared" si="8"/>
        <v>0</v>
      </c>
      <c r="L69" s="22">
        <f t="shared" si="9"/>
        <v>0</v>
      </c>
      <c r="M69" s="22">
        <f t="shared" si="3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61</v>
      </c>
      <c r="F70" s="22">
        <v>633</v>
      </c>
      <c r="G70" s="1">
        <v>0</v>
      </c>
      <c r="H70" s="22">
        <v>3</v>
      </c>
      <c r="I70" s="22">
        <v>4</v>
      </c>
      <c r="J70" s="22">
        <v>0</v>
      </c>
      <c r="K70" s="22">
        <f t="shared" si="8"/>
        <v>64</v>
      </c>
      <c r="L70" s="22">
        <f t="shared" si="9"/>
        <v>637</v>
      </c>
      <c r="M70" s="22">
        <f t="shared" si="3"/>
        <v>0</v>
      </c>
    </row>
    <row r="71" spans="1:13" x14ac:dyDescent="0.25">
      <c r="A71" s="21" t="s">
        <v>35</v>
      </c>
      <c r="B71" s="22">
        <v>944</v>
      </c>
      <c r="C71" s="22">
        <v>2402</v>
      </c>
      <c r="D71" s="1">
        <v>0</v>
      </c>
      <c r="E71" s="22">
        <v>15</v>
      </c>
      <c r="F71" s="22">
        <v>213</v>
      </c>
      <c r="G71" s="1">
        <v>0</v>
      </c>
      <c r="H71" s="22">
        <v>10</v>
      </c>
      <c r="I71" s="22">
        <v>14</v>
      </c>
      <c r="J71" s="22">
        <v>15214</v>
      </c>
      <c r="K71" s="22">
        <f t="shared" si="8"/>
        <v>969</v>
      </c>
      <c r="L71" s="22">
        <f t="shared" si="9"/>
        <v>2629</v>
      </c>
      <c r="M71" s="22">
        <f t="shared" si="3"/>
        <v>15214</v>
      </c>
    </row>
    <row r="72" spans="1:13" x14ac:dyDescent="0.25">
      <c r="A72" s="21" t="s">
        <v>56</v>
      </c>
      <c r="B72" s="22">
        <v>352</v>
      </c>
      <c r="C72" s="22">
        <v>826</v>
      </c>
      <c r="D72" s="1">
        <v>0</v>
      </c>
      <c r="E72" s="22">
        <v>4</v>
      </c>
      <c r="F72" s="22">
        <v>28</v>
      </c>
      <c r="G72" s="1">
        <v>0</v>
      </c>
      <c r="H72" s="22">
        <v>1</v>
      </c>
      <c r="I72" s="22">
        <v>1</v>
      </c>
      <c r="J72" s="22">
        <v>0</v>
      </c>
      <c r="K72" s="22">
        <f t="shared" si="8"/>
        <v>357</v>
      </c>
      <c r="L72" s="22">
        <f t="shared" si="9"/>
        <v>855</v>
      </c>
      <c r="M72" s="22">
        <f t="shared" si="3"/>
        <v>0</v>
      </c>
    </row>
    <row r="73" spans="1:13" x14ac:dyDescent="0.25">
      <c r="A73" s="21" t="s">
        <v>55</v>
      </c>
      <c r="B73" s="22">
        <v>25</v>
      </c>
      <c r="C73" s="22">
        <v>66</v>
      </c>
      <c r="D73" s="1">
        <v>0</v>
      </c>
      <c r="E73" s="22">
        <v>0</v>
      </c>
      <c r="F73" s="22">
        <v>0</v>
      </c>
      <c r="G73" s="1">
        <v>0</v>
      </c>
      <c r="H73" s="22">
        <v>0</v>
      </c>
      <c r="I73" s="22">
        <v>0</v>
      </c>
      <c r="J73" s="22">
        <v>0</v>
      </c>
      <c r="K73" s="22">
        <f t="shared" si="8"/>
        <v>25</v>
      </c>
      <c r="L73" s="22">
        <f t="shared" si="9"/>
        <v>66</v>
      </c>
      <c r="M73" s="22">
        <f t="shared" ref="M73:M88" si="10">+D73+G73+J73</f>
        <v>0</v>
      </c>
    </row>
    <row r="74" spans="1:13" x14ac:dyDescent="0.25">
      <c r="A74" s="21" t="s">
        <v>36</v>
      </c>
      <c r="B74" s="22">
        <v>180</v>
      </c>
      <c r="C74" s="22">
        <v>552</v>
      </c>
      <c r="D74" s="1">
        <v>0</v>
      </c>
      <c r="E74" s="22">
        <v>10</v>
      </c>
      <c r="F74" s="22">
        <v>227</v>
      </c>
      <c r="G74" s="1">
        <v>0</v>
      </c>
      <c r="H74" s="22">
        <v>7</v>
      </c>
      <c r="I74" s="22">
        <v>7</v>
      </c>
      <c r="J74" s="22">
        <v>15080</v>
      </c>
      <c r="K74" s="22">
        <f t="shared" si="8"/>
        <v>197</v>
      </c>
      <c r="L74" s="22">
        <f t="shared" si="9"/>
        <v>786</v>
      </c>
      <c r="M74" s="22">
        <f t="shared" si="10"/>
        <v>15080</v>
      </c>
    </row>
    <row r="75" spans="1:13" x14ac:dyDescent="0.25">
      <c r="A75" s="21" t="s">
        <v>37</v>
      </c>
      <c r="B75" s="22">
        <v>2416</v>
      </c>
      <c r="C75" s="22">
        <v>6062</v>
      </c>
      <c r="D75" s="1">
        <v>0</v>
      </c>
      <c r="E75" s="22">
        <v>0</v>
      </c>
      <c r="F75" s="22">
        <v>0</v>
      </c>
      <c r="G75" s="1">
        <v>0</v>
      </c>
      <c r="H75" s="22">
        <v>28</v>
      </c>
      <c r="I75" s="22">
        <v>29</v>
      </c>
      <c r="J75" s="22">
        <v>83360</v>
      </c>
      <c r="K75" s="22">
        <f t="shared" si="8"/>
        <v>2444</v>
      </c>
      <c r="L75" s="22">
        <f t="shared" si="9"/>
        <v>6091</v>
      </c>
      <c r="M75" s="22">
        <f t="shared" si="10"/>
        <v>83360</v>
      </c>
    </row>
    <row r="76" spans="1:13" x14ac:dyDescent="0.25">
      <c r="A76" s="21" t="s">
        <v>38</v>
      </c>
      <c r="B76" s="22">
        <v>350</v>
      </c>
      <c r="C76" s="22">
        <v>1033</v>
      </c>
      <c r="D76" s="1">
        <v>0</v>
      </c>
      <c r="E76" s="22">
        <v>0</v>
      </c>
      <c r="F76" s="22">
        <v>0</v>
      </c>
      <c r="G76" s="1">
        <v>0</v>
      </c>
      <c r="H76" s="22">
        <v>351</v>
      </c>
      <c r="I76" s="22">
        <v>359</v>
      </c>
      <c r="J76" s="22">
        <v>2492663</v>
      </c>
      <c r="K76" s="22">
        <f t="shared" si="8"/>
        <v>701</v>
      </c>
      <c r="L76" s="22">
        <f t="shared" si="9"/>
        <v>1392</v>
      </c>
      <c r="M76" s="22">
        <f t="shared" si="10"/>
        <v>2492663</v>
      </c>
    </row>
    <row r="77" spans="1:13" x14ac:dyDescent="0.25">
      <c r="A77" s="21" t="s">
        <v>54</v>
      </c>
      <c r="B77" s="22">
        <v>5</v>
      </c>
      <c r="C77" s="22">
        <v>8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2">
        <f t="shared" si="8"/>
        <v>5</v>
      </c>
      <c r="L77" s="22">
        <f t="shared" si="9"/>
        <v>8</v>
      </c>
      <c r="M77" s="22">
        <f t="shared" si="10"/>
        <v>0</v>
      </c>
    </row>
    <row r="78" spans="1:13" x14ac:dyDescent="0.25">
      <c r="A78" s="21" t="s">
        <v>47</v>
      </c>
      <c r="B78" s="22">
        <v>0</v>
      </c>
      <c r="C78" s="22">
        <v>0</v>
      </c>
      <c r="D78" s="1">
        <v>0</v>
      </c>
      <c r="E78" s="22">
        <v>2</v>
      </c>
      <c r="F78" s="22">
        <v>2</v>
      </c>
      <c r="G78" s="1">
        <v>0</v>
      </c>
      <c r="H78" s="22">
        <v>0</v>
      </c>
      <c r="I78" s="22">
        <v>0</v>
      </c>
      <c r="J78" s="22">
        <v>0</v>
      </c>
      <c r="K78" s="22">
        <f t="shared" si="8"/>
        <v>2</v>
      </c>
      <c r="L78" s="22">
        <f t="shared" si="9"/>
        <v>2</v>
      </c>
      <c r="M78" s="22">
        <f t="shared" si="10"/>
        <v>0</v>
      </c>
    </row>
    <row r="79" spans="1:13" x14ac:dyDescent="0.25">
      <c r="A79" s="21" t="s">
        <v>53</v>
      </c>
      <c r="B79" s="22">
        <v>64</v>
      </c>
      <c r="C79" s="22">
        <v>146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2">
        <f t="shared" si="8"/>
        <v>64</v>
      </c>
      <c r="L79" s="22">
        <f t="shared" si="9"/>
        <v>146</v>
      </c>
      <c r="M79" s="22">
        <f t="shared" si="10"/>
        <v>0</v>
      </c>
    </row>
    <row r="80" spans="1:13" x14ac:dyDescent="0.25">
      <c r="A80" s="21" t="s">
        <v>48</v>
      </c>
      <c r="B80" s="22">
        <v>10</v>
      </c>
      <c r="C80" s="22">
        <v>27</v>
      </c>
      <c r="D80" s="1">
        <v>0</v>
      </c>
      <c r="E80" s="22">
        <v>0</v>
      </c>
      <c r="F80" s="22">
        <v>0</v>
      </c>
      <c r="G80" s="1">
        <v>0</v>
      </c>
      <c r="H80" s="22">
        <v>0</v>
      </c>
      <c r="I80" s="22">
        <v>0</v>
      </c>
      <c r="J80" s="22">
        <v>0</v>
      </c>
      <c r="K80" s="22">
        <f t="shared" si="8"/>
        <v>10</v>
      </c>
      <c r="L80" s="22">
        <f t="shared" si="9"/>
        <v>27</v>
      </c>
      <c r="M80" s="22">
        <f t="shared" si="10"/>
        <v>0</v>
      </c>
    </row>
    <row r="81" spans="1:13" x14ac:dyDescent="0.25">
      <c r="A81" s="21" t="s">
        <v>49</v>
      </c>
      <c r="B81" s="22">
        <v>32</v>
      </c>
      <c r="C81" s="22">
        <v>82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2">
        <f t="shared" si="8"/>
        <v>32</v>
      </c>
      <c r="L81" s="22">
        <f t="shared" si="9"/>
        <v>82</v>
      </c>
      <c r="M81" s="22">
        <f t="shared" si="10"/>
        <v>0</v>
      </c>
    </row>
    <row r="82" spans="1:13" x14ac:dyDescent="0.25">
      <c r="A82" s="21" t="s">
        <v>50</v>
      </c>
      <c r="B82" s="22">
        <v>46</v>
      </c>
      <c r="C82" s="22">
        <v>128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2">
        <f t="shared" si="8"/>
        <v>46</v>
      </c>
      <c r="L82" s="22">
        <f t="shared" si="9"/>
        <v>128</v>
      </c>
      <c r="M82" s="22">
        <f t="shared" si="10"/>
        <v>0</v>
      </c>
    </row>
    <row r="83" spans="1:13" x14ac:dyDescent="0.25">
      <c r="A83" s="21" t="s">
        <v>39</v>
      </c>
      <c r="B83" s="22">
        <v>3726</v>
      </c>
      <c r="C83" s="22">
        <v>9919</v>
      </c>
      <c r="D83" s="1">
        <v>0</v>
      </c>
      <c r="E83" s="22">
        <v>21</v>
      </c>
      <c r="F83" s="22">
        <v>253</v>
      </c>
      <c r="G83" s="1">
        <v>0</v>
      </c>
      <c r="H83" s="22">
        <v>13</v>
      </c>
      <c r="I83" s="22">
        <v>13</v>
      </c>
      <c r="J83" s="22">
        <v>18100</v>
      </c>
      <c r="K83" s="22">
        <f t="shared" si="8"/>
        <v>3760</v>
      </c>
      <c r="L83" s="22">
        <f t="shared" si="9"/>
        <v>10185</v>
      </c>
      <c r="M83" s="22">
        <f t="shared" si="10"/>
        <v>18100</v>
      </c>
    </row>
    <row r="84" spans="1:13" x14ac:dyDescent="0.25">
      <c r="A84" s="21" t="s">
        <v>40</v>
      </c>
      <c r="B84" s="22">
        <v>2806</v>
      </c>
      <c r="C84" s="22">
        <v>7905</v>
      </c>
      <c r="D84" s="1">
        <v>0</v>
      </c>
      <c r="E84" s="22">
        <v>146</v>
      </c>
      <c r="F84" s="22">
        <v>3273</v>
      </c>
      <c r="G84" s="1">
        <v>0</v>
      </c>
      <c r="H84" s="22">
        <v>3240</v>
      </c>
      <c r="I84" s="22">
        <v>3505</v>
      </c>
      <c r="J84" s="22">
        <v>59210020</v>
      </c>
      <c r="K84" s="22">
        <f t="shared" si="8"/>
        <v>6192</v>
      </c>
      <c r="L84" s="22">
        <f t="shared" si="9"/>
        <v>14683</v>
      </c>
      <c r="M84" s="22">
        <f t="shared" si="10"/>
        <v>59210020</v>
      </c>
    </row>
    <row r="85" spans="1:13" x14ac:dyDescent="0.25">
      <c r="A85" s="21" t="s">
        <v>41</v>
      </c>
      <c r="B85" s="22">
        <v>1647</v>
      </c>
      <c r="C85" s="22">
        <v>4431</v>
      </c>
      <c r="D85" s="1">
        <v>0</v>
      </c>
      <c r="E85" s="22">
        <v>86</v>
      </c>
      <c r="F85" s="22">
        <v>1635</v>
      </c>
      <c r="G85" s="1">
        <v>0</v>
      </c>
      <c r="H85" s="22">
        <v>2291</v>
      </c>
      <c r="I85" s="22">
        <v>2467</v>
      </c>
      <c r="J85" s="22">
        <v>34538688</v>
      </c>
      <c r="K85" s="22">
        <f t="shared" si="8"/>
        <v>4024</v>
      </c>
      <c r="L85" s="22">
        <f t="shared" si="9"/>
        <v>8533</v>
      </c>
      <c r="M85" s="22">
        <f t="shared" si="10"/>
        <v>34538688</v>
      </c>
    </row>
    <row r="86" spans="1:13" x14ac:dyDescent="0.25">
      <c r="A86" s="21" t="s">
        <v>51</v>
      </c>
      <c r="B86" s="22">
        <v>2459</v>
      </c>
      <c r="C86" s="22">
        <v>6619</v>
      </c>
      <c r="D86" s="1">
        <v>0</v>
      </c>
      <c r="E86" s="22">
        <v>2</v>
      </c>
      <c r="F86" s="22">
        <v>81</v>
      </c>
      <c r="G86" s="1">
        <v>0</v>
      </c>
      <c r="H86" s="22">
        <v>0</v>
      </c>
      <c r="I86" s="22">
        <v>0</v>
      </c>
      <c r="J86" s="22">
        <v>0</v>
      </c>
      <c r="K86" s="22">
        <f t="shared" si="8"/>
        <v>2461</v>
      </c>
      <c r="L86" s="22">
        <f t="shared" si="9"/>
        <v>6700</v>
      </c>
      <c r="M86" s="22">
        <f t="shared" si="10"/>
        <v>0</v>
      </c>
    </row>
    <row r="87" spans="1:13" x14ac:dyDescent="0.25">
      <c r="A87" s="21" t="s">
        <v>52</v>
      </c>
      <c r="B87" s="22">
        <v>0</v>
      </c>
      <c r="C87" s="22">
        <v>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2">
        <f t="shared" si="8"/>
        <v>0</v>
      </c>
      <c r="L87" s="22">
        <f t="shared" si="9"/>
        <v>0</v>
      </c>
      <c r="M87" s="22">
        <f t="shared" si="10"/>
        <v>0</v>
      </c>
    </row>
    <row r="88" spans="1:13" x14ac:dyDescent="0.25">
      <c r="A88" s="21" t="s">
        <v>42</v>
      </c>
      <c r="B88" s="22">
        <v>103</v>
      </c>
      <c r="C88" s="22">
        <v>259</v>
      </c>
      <c r="D88" s="1">
        <v>0</v>
      </c>
      <c r="E88" s="22">
        <v>12</v>
      </c>
      <c r="F88" s="22">
        <v>140</v>
      </c>
      <c r="G88" s="1">
        <v>0</v>
      </c>
      <c r="H88" s="22">
        <v>0</v>
      </c>
      <c r="I88" s="22">
        <v>0</v>
      </c>
      <c r="J88" s="22">
        <v>0</v>
      </c>
      <c r="K88" s="22">
        <f t="shared" si="8"/>
        <v>115</v>
      </c>
      <c r="L88" s="22">
        <f t="shared" si="9"/>
        <v>399</v>
      </c>
      <c r="M88" s="22">
        <f t="shared" si="10"/>
        <v>0</v>
      </c>
    </row>
    <row r="89" spans="1:13" ht="15.75" thickBot="1" x14ac:dyDescent="0.3">
      <c r="A89" s="15" t="s">
        <v>13</v>
      </c>
      <c r="B89" s="17">
        <f>SUM(B7,B48)</f>
        <v>119787</v>
      </c>
      <c r="C89" s="17">
        <f>SUM(C7,C48)</f>
        <v>356500</v>
      </c>
      <c r="D89" s="17">
        <f t="shared" ref="D89:K89" si="11">SUM(D7,D48)</f>
        <v>0</v>
      </c>
      <c r="E89" s="17">
        <f t="shared" si="11"/>
        <v>38482</v>
      </c>
      <c r="F89" s="17">
        <f t="shared" si="11"/>
        <v>455840</v>
      </c>
      <c r="G89" s="17">
        <f t="shared" si="11"/>
        <v>0</v>
      </c>
      <c r="H89" s="17">
        <f t="shared" si="11"/>
        <v>65979</v>
      </c>
      <c r="I89" s="17">
        <f t="shared" si="11"/>
        <v>68143</v>
      </c>
      <c r="J89" s="17">
        <f t="shared" si="11"/>
        <v>995475746.24000001</v>
      </c>
      <c r="K89" s="17">
        <f t="shared" si="11"/>
        <v>224248</v>
      </c>
      <c r="L89" s="17">
        <f>SUM(L7,L48)</f>
        <v>880483</v>
      </c>
      <c r="M89" s="17">
        <f>SUM(M7,M48)</f>
        <v>995475746.24000001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11" t="s">
        <v>4</v>
      </c>
      <c r="L92" s="11" t="s">
        <v>5</v>
      </c>
      <c r="M92" s="11" t="s">
        <v>6</v>
      </c>
    </row>
    <row r="93" spans="1:13" x14ac:dyDescent="0.25">
      <c r="A93" s="35"/>
      <c r="B93" s="10" t="s">
        <v>8</v>
      </c>
      <c r="C93" s="10" t="s">
        <v>9</v>
      </c>
      <c r="D93" s="10" t="s">
        <v>10</v>
      </c>
      <c r="E93" s="11" t="s">
        <v>8</v>
      </c>
      <c r="F93" s="11" t="s">
        <v>9</v>
      </c>
      <c r="G93" s="11" t="s">
        <v>10</v>
      </c>
      <c r="H93" s="10" t="s">
        <v>8</v>
      </c>
      <c r="I93" s="10" t="s">
        <v>9</v>
      </c>
      <c r="J93" s="10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12498</v>
      </c>
      <c r="C94" s="7">
        <f t="shared" ref="C94:J94" si="12">SUM(C95:C96)</f>
        <v>31317</v>
      </c>
      <c r="D94" s="7">
        <f t="shared" si="12"/>
        <v>0</v>
      </c>
      <c r="E94" s="7">
        <f t="shared" si="12"/>
        <v>2881</v>
      </c>
      <c r="F94" s="7">
        <f t="shared" si="12"/>
        <v>83654</v>
      </c>
      <c r="G94" s="7">
        <f t="shared" si="12"/>
        <v>0</v>
      </c>
      <c r="H94" s="7">
        <f t="shared" si="12"/>
        <v>15769</v>
      </c>
      <c r="I94" s="7">
        <f t="shared" si="12"/>
        <v>18633</v>
      </c>
      <c r="J94" s="7">
        <f t="shared" si="12"/>
        <v>163201512</v>
      </c>
      <c r="K94" s="7">
        <f>SUM(K95:K96)</f>
        <v>31148</v>
      </c>
      <c r="L94" s="7">
        <f>SUM(L95:L96)</f>
        <v>133604</v>
      </c>
      <c r="M94" s="7">
        <f>SUM(M95:M96)</f>
        <v>163201512</v>
      </c>
    </row>
    <row r="95" spans="1:13" x14ac:dyDescent="0.25">
      <c r="A95" s="1" t="s">
        <v>58</v>
      </c>
      <c r="B95" s="13">
        <v>5486</v>
      </c>
      <c r="C95" s="13">
        <v>13548</v>
      </c>
      <c r="D95" s="1">
        <v>0</v>
      </c>
      <c r="E95" s="13">
        <v>1556</v>
      </c>
      <c r="F95" s="13">
        <v>44383</v>
      </c>
      <c r="G95" s="1">
        <v>0</v>
      </c>
      <c r="H95" s="13">
        <v>12169</v>
      </c>
      <c r="I95" s="13">
        <v>13759</v>
      </c>
      <c r="J95" s="13">
        <v>133456881</v>
      </c>
      <c r="K95" s="13">
        <f>+B95+E95+H95</f>
        <v>19211</v>
      </c>
      <c r="L95" s="13">
        <f>+C95+F95+I95</f>
        <v>71690</v>
      </c>
      <c r="M95" s="13">
        <f>+D95+G95+J95</f>
        <v>133456881</v>
      </c>
    </row>
    <row r="96" spans="1:13" x14ac:dyDescent="0.25">
      <c r="A96" s="1" t="s">
        <v>59</v>
      </c>
      <c r="B96" s="13">
        <v>7012</v>
      </c>
      <c r="C96" s="13">
        <v>17769</v>
      </c>
      <c r="D96" s="1">
        <v>0</v>
      </c>
      <c r="E96" s="13">
        <v>1325</v>
      </c>
      <c r="F96" s="13">
        <v>39271</v>
      </c>
      <c r="G96" s="1">
        <v>0</v>
      </c>
      <c r="H96" s="13">
        <v>3600</v>
      </c>
      <c r="I96" s="13">
        <v>4874</v>
      </c>
      <c r="J96" s="13">
        <v>29744631</v>
      </c>
      <c r="K96" s="13">
        <f t="shared" ref="K96" si="13">+B96+E96+H96</f>
        <v>11937</v>
      </c>
      <c r="L96" s="13">
        <f t="shared" ref="L96" si="14">+C96+F96+I96</f>
        <v>61914</v>
      </c>
      <c r="M96" s="13">
        <f>+D96+G96+J96</f>
        <v>29744631</v>
      </c>
    </row>
    <row r="97" spans="1:13" x14ac:dyDescent="0.25">
      <c r="A97" s="6" t="s">
        <v>12</v>
      </c>
      <c r="B97" s="7">
        <f>SUM(B98:B99)</f>
        <v>20625</v>
      </c>
      <c r="C97" s="7">
        <f t="shared" ref="C97:J97" si="15">SUM(C98:C99)</f>
        <v>32471</v>
      </c>
      <c r="D97" s="7">
        <f t="shared" si="15"/>
        <v>0</v>
      </c>
      <c r="E97" s="7">
        <f t="shared" si="15"/>
        <v>2870</v>
      </c>
      <c r="F97" s="7">
        <f t="shared" si="15"/>
        <v>91388</v>
      </c>
      <c r="G97" s="7">
        <f t="shared" si="15"/>
        <v>0</v>
      </c>
      <c r="H97" s="7">
        <f t="shared" si="15"/>
        <v>17298</v>
      </c>
      <c r="I97" s="7">
        <f t="shared" si="15"/>
        <v>19902</v>
      </c>
      <c r="J97" s="7">
        <f t="shared" si="15"/>
        <v>234068758</v>
      </c>
      <c r="K97" s="7">
        <f>SUM(K98:K99)</f>
        <v>40793</v>
      </c>
      <c r="L97" s="7">
        <f t="shared" ref="L97" si="16">SUM(L98:L99)</f>
        <v>143761</v>
      </c>
      <c r="M97" s="7">
        <f>SUM(M98:M99)</f>
        <v>234068758</v>
      </c>
    </row>
    <row r="98" spans="1:13" x14ac:dyDescent="0.25">
      <c r="A98" s="1" t="s">
        <v>58</v>
      </c>
      <c r="B98" s="13">
        <v>13390</v>
      </c>
      <c r="C98" s="13">
        <v>14409</v>
      </c>
      <c r="D98" s="1">
        <v>0</v>
      </c>
      <c r="E98" s="13">
        <v>1612</v>
      </c>
      <c r="F98" s="13">
        <v>48139</v>
      </c>
      <c r="G98" s="1">
        <v>0</v>
      </c>
      <c r="H98" s="13">
        <v>13390</v>
      </c>
      <c r="I98" s="13">
        <v>14694</v>
      </c>
      <c r="J98" s="13">
        <v>191729582</v>
      </c>
      <c r="K98" s="13">
        <f>+B98+E98+H98</f>
        <v>28392</v>
      </c>
      <c r="L98" s="13">
        <f>+C98+F98+I98</f>
        <v>77242</v>
      </c>
      <c r="M98" s="13">
        <f>+D98+G98+J98</f>
        <v>191729582</v>
      </c>
    </row>
    <row r="99" spans="1:13" x14ac:dyDescent="0.25">
      <c r="A99" s="1" t="s">
        <v>59</v>
      </c>
      <c r="B99" s="13">
        <v>7235</v>
      </c>
      <c r="C99" s="13">
        <v>18062</v>
      </c>
      <c r="D99" s="1">
        <v>0</v>
      </c>
      <c r="E99" s="13">
        <v>1258</v>
      </c>
      <c r="F99" s="13">
        <v>43249</v>
      </c>
      <c r="G99" s="1">
        <v>0</v>
      </c>
      <c r="H99" s="13">
        <v>3908</v>
      </c>
      <c r="I99" s="13">
        <v>5208</v>
      </c>
      <c r="J99" s="13">
        <v>42339176</v>
      </c>
      <c r="K99" s="13">
        <f t="shared" ref="K99" si="17">+B99+E99+H99</f>
        <v>12401</v>
      </c>
      <c r="L99" s="13">
        <f t="shared" ref="L99" si="18">+C99+F99+I99</f>
        <v>66519</v>
      </c>
      <c r="M99" s="13">
        <f>+D99+G99+J99</f>
        <v>42339176</v>
      </c>
    </row>
    <row r="100" spans="1:13" ht="15.75" thickBot="1" x14ac:dyDescent="0.3">
      <c r="A100" s="15" t="s">
        <v>13</v>
      </c>
      <c r="B100" s="17">
        <f>SUM(B94,B97)</f>
        <v>33123</v>
      </c>
      <c r="C100" s="17">
        <f t="shared" ref="C100:L100" si="19">SUM(C94,C97)</f>
        <v>63788</v>
      </c>
      <c r="D100" s="17">
        <f t="shared" si="19"/>
        <v>0</v>
      </c>
      <c r="E100" s="17">
        <f t="shared" si="19"/>
        <v>5751</v>
      </c>
      <c r="F100" s="17">
        <f t="shared" si="19"/>
        <v>175042</v>
      </c>
      <c r="G100" s="17">
        <f t="shared" si="19"/>
        <v>0</v>
      </c>
      <c r="H100" s="17">
        <f t="shared" si="19"/>
        <v>33067</v>
      </c>
      <c r="I100" s="17">
        <f t="shared" si="19"/>
        <v>38535</v>
      </c>
      <c r="J100" s="17">
        <f t="shared" si="19"/>
        <v>397270270</v>
      </c>
      <c r="K100" s="17">
        <f t="shared" si="19"/>
        <v>71941</v>
      </c>
      <c r="L100" s="17">
        <f t="shared" si="19"/>
        <v>277365</v>
      </c>
      <c r="M100" s="17">
        <f>SUM(M94,M97)</f>
        <v>397270270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L9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94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4" style="1" bestFit="1" customWidth="1"/>
    <col min="3" max="3" width="12" style="1" bestFit="1" customWidth="1"/>
    <col min="4" max="4" width="15.5703125" style="1" bestFit="1" customWidth="1"/>
    <col min="5" max="5" width="14" style="1" bestFit="1" customWidth="1"/>
    <col min="6" max="6" width="12" style="1" bestFit="1" customWidth="1"/>
    <col min="7" max="7" width="15.5703125" style="1" bestFit="1" customWidth="1"/>
    <col min="8" max="8" width="14" style="1" bestFit="1" customWidth="1"/>
    <col min="9" max="9" width="12" style="1" bestFit="1" customWidth="1"/>
    <col min="10" max="10" width="16.28515625" style="1" bestFit="1" customWidth="1"/>
    <col min="11" max="11" width="21.28515625" style="1" bestFit="1" customWidth="1"/>
    <col min="12" max="12" width="19.140625" style="1" bestFit="1" customWidth="1"/>
    <col min="13" max="13" width="23" style="1" bestFit="1" customWidth="1"/>
    <col min="14" max="16384" width="11.42578125" style="1"/>
  </cols>
  <sheetData>
    <row r="1" spans="1:13" ht="15.75" x14ac:dyDescent="0.25">
      <c r="A1" s="38" t="s">
        <v>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11" t="s">
        <v>4</v>
      </c>
      <c r="L5" s="11" t="s">
        <v>5</v>
      </c>
      <c r="M5" s="11" t="s">
        <v>6</v>
      </c>
    </row>
    <row r="6" spans="1:13" x14ac:dyDescent="0.25">
      <c r="A6" s="2" t="s">
        <v>7</v>
      </c>
      <c r="B6" s="10" t="s">
        <v>8</v>
      </c>
      <c r="C6" s="10" t="s">
        <v>9</v>
      </c>
      <c r="D6" s="10" t="s">
        <v>10</v>
      </c>
      <c r="E6" s="11" t="s">
        <v>8</v>
      </c>
      <c r="F6" s="11" t="s">
        <v>9</v>
      </c>
      <c r="G6" s="11" t="s">
        <v>10</v>
      </c>
      <c r="H6" s="10" t="s">
        <v>8</v>
      </c>
      <c r="I6" s="10" t="s">
        <v>9</v>
      </c>
      <c r="J6" s="10" t="s">
        <v>10</v>
      </c>
      <c r="K6" s="5"/>
      <c r="L6" s="5"/>
      <c r="M6" s="5"/>
    </row>
    <row r="7" spans="1:13" x14ac:dyDescent="0.25">
      <c r="A7" s="6" t="s">
        <v>11</v>
      </c>
      <c r="B7" s="7">
        <f t="shared" ref="B7:M7" si="0">SUM(B8:B47)</f>
        <v>72589</v>
      </c>
      <c r="C7" s="7">
        <f t="shared" si="0"/>
        <v>212229</v>
      </c>
      <c r="D7" s="7">
        <f t="shared" si="0"/>
        <v>0</v>
      </c>
      <c r="E7" s="7">
        <f t="shared" si="0"/>
        <v>17284</v>
      </c>
      <c r="F7" s="7">
        <f t="shared" si="0"/>
        <v>216867</v>
      </c>
      <c r="G7" s="7">
        <f t="shared" si="0"/>
        <v>0</v>
      </c>
      <c r="H7" s="7">
        <f t="shared" si="0"/>
        <v>33818</v>
      </c>
      <c r="I7" s="7">
        <f>SUM(I8:I47)</f>
        <v>40711</v>
      </c>
      <c r="J7" s="7">
        <f>SUM(J8:J47)</f>
        <v>533353591.73000002</v>
      </c>
      <c r="K7" s="7">
        <f>SUM(K8:K47)</f>
        <v>123691</v>
      </c>
      <c r="L7" s="7">
        <f t="shared" si="0"/>
        <v>469807</v>
      </c>
      <c r="M7" s="7">
        <f t="shared" si="0"/>
        <v>533353591.73000002</v>
      </c>
    </row>
    <row r="8" spans="1:13" x14ac:dyDescent="0.25">
      <c r="A8" s="21" t="s">
        <v>14</v>
      </c>
      <c r="B8" s="22">
        <v>12</v>
      </c>
      <c r="C8" s="22">
        <v>28</v>
      </c>
      <c r="D8" s="1">
        <v>0</v>
      </c>
      <c r="E8" s="22">
        <v>0</v>
      </c>
      <c r="F8" s="22">
        <v>0</v>
      </c>
      <c r="G8" s="1">
        <v>0</v>
      </c>
      <c r="H8" s="22">
        <v>332</v>
      </c>
      <c r="I8" s="22">
        <v>346</v>
      </c>
      <c r="J8" s="22">
        <v>528065</v>
      </c>
      <c r="K8" s="22">
        <f>+B8+E8+H8</f>
        <v>344</v>
      </c>
      <c r="L8" s="22">
        <f>+C8+F8+I8</f>
        <v>374</v>
      </c>
      <c r="M8" s="22">
        <f>+D8+G8+J8</f>
        <v>528065</v>
      </c>
    </row>
    <row r="9" spans="1:13" x14ac:dyDescent="0.25">
      <c r="A9" s="21" t="s">
        <v>15</v>
      </c>
      <c r="B9" s="22">
        <v>22907</v>
      </c>
      <c r="C9" s="22">
        <v>69986</v>
      </c>
      <c r="D9" s="1">
        <v>0</v>
      </c>
      <c r="E9" s="22">
        <v>14232</v>
      </c>
      <c r="F9" s="22">
        <v>131535</v>
      </c>
      <c r="G9" s="1">
        <v>0</v>
      </c>
      <c r="H9" s="22">
        <v>2043</v>
      </c>
      <c r="I9" s="22">
        <v>2181</v>
      </c>
      <c r="J9" s="22">
        <v>18190966.23</v>
      </c>
      <c r="K9" s="22">
        <f t="shared" ref="K9:K47" si="1">+B9+E9+H9</f>
        <v>39182</v>
      </c>
      <c r="L9" s="22">
        <f t="shared" ref="L9:L47" si="2">+C9+F9+I9</f>
        <v>203702</v>
      </c>
      <c r="M9" s="22">
        <f t="shared" ref="M9:M72" si="3">+D9+G9+J9</f>
        <v>18190966.23</v>
      </c>
    </row>
    <row r="10" spans="1:13" x14ac:dyDescent="0.25">
      <c r="A10" s="21" t="s">
        <v>16</v>
      </c>
      <c r="B10" s="22">
        <v>317</v>
      </c>
      <c r="C10" s="22">
        <v>923</v>
      </c>
      <c r="D10" s="1">
        <v>0</v>
      </c>
      <c r="E10" s="22">
        <v>343</v>
      </c>
      <c r="F10" s="22">
        <v>11046</v>
      </c>
      <c r="G10" s="1">
        <v>0</v>
      </c>
      <c r="H10" s="22">
        <v>7536</v>
      </c>
      <c r="I10" s="22">
        <v>7687</v>
      </c>
      <c r="J10" s="22">
        <v>100173444.21000001</v>
      </c>
      <c r="K10" s="22">
        <f t="shared" si="1"/>
        <v>8196</v>
      </c>
      <c r="L10" s="22">
        <f t="shared" si="2"/>
        <v>19656</v>
      </c>
      <c r="M10" s="22">
        <f>+D10+G10+J10</f>
        <v>100173444.21000001</v>
      </c>
    </row>
    <row r="11" spans="1:13" x14ac:dyDescent="0.25">
      <c r="A11" s="21" t="s">
        <v>17</v>
      </c>
      <c r="B11" s="22">
        <v>439</v>
      </c>
      <c r="C11" s="22">
        <v>1050</v>
      </c>
      <c r="D11" s="1">
        <v>0</v>
      </c>
      <c r="E11" s="22">
        <v>824</v>
      </c>
      <c r="F11" s="22">
        <v>19001</v>
      </c>
      <c r="G11" s="1">
        <v>0</v>
      </c>
      <c r="H11" s="22">
        <v>1787</v>
      </c>
      <c r="I11" s="22">
        <v>1798</v>
      </c>
      <c r="J11" s="22">
        <v>13596662.800000001</v>
      </c>
      <c r="K11" s="22">
        <f t="shared" si="1"/>
        <v>3050</v>
      </c>
      <c r="L11" s="22">
        <f t="shared" si="2"/>
        <v>21849</v>
      </c>
      <c r="M11" s="22">
        <f t="shared" si="3"/>
        <v>13596662.800000001</v>
      </c>
    </row>
    <row r="12" spans="1:13" x14ac:dyDescent="0.25">
      <c r="A12" s="21" t="s">
        <v>18</v>
      </c>
      <c r="B12" s="22">
        <v>296</v>
      </c>
      <c r="C12" s="22">
        <v>728</v>
      </c>
      <c r="D12" s="1">
        <v>0</v>
      </c>
      <c r="E12" s="22">
        <v>41</v>
      </c>
      <c r="F12" s="22">
        <v>1176</v>
      </c>
      <c r="G12" s="1">
        <v>0</v>
      </c>
      <c r="H12" s="22">
        <v>424</v>
      </c>
      <c r="I12" s="22">
        <v>430</v>
      </c>
      <c r="J12" s="22">
        <v>5112676</v>
      </c>
      <c r="K12" s="22">
        <f t="shared" si="1"/>
        <v>761</v>
      </c>
      <c r="L12" s="22">
        <f t="shared" si="2"/>
        <v>2334</v>
      </c>
      <c r="M12" s="22">
        <f t="shared" si="3"/>
        <v>5112676</v>
      </c>
    </row>
    <row r="13" spans="1:13" x14ac:dyDescent="0.25">
      <c r="A13" s="21" t="s">
        <v>19</v>
      </c>
      <c r="B13" s="22">
        <v>34</v>
      </c>
      <c r="C13" s="22">
        <v>52</v>
      </c>
      <c r="D13" s="1">
        <v>0</v>
      </c>
      <c r="E13" s="22">
        <v>0</v>
      </c>
      <c r="F13" s="22">
        <v>0</v>
      </c>
      <c r="G13" s="1">
        <v>0</v>
      </c>
      <c r="H13" s="22">
        <v>64</v>
      </c>
      <c r="I13" s="22">
        <v>64</v>
      </c>
      <c r="J13" s="22">
        <v>950196</v>
      </c>
      <c r="K13" s="22">
        <f t="shared" si="1"/>
        <v>98</v>
      </c>
      <c r="L13" s="22">
        <f t="shared" si="2"/>
        <v>116</v>
      </c>
      <c r="M13" s="22">
        <f t="shared" si="3"/>
        <v>950196</v>
      </c>
    </row>
    <row r="14" spans="1:13" x14ac:dyDescent="0.25">
      <c r="A14" s="21" t="s">
        <v>21</v>
      </c>
      <c r="B14" s="22">
        <v>777</v>
      </c>
      <c r="C14" s="22">
        <v>1911</v>
      </c>
      <c r="D14" s="1">
        <v>0</v>
      </c>
      <c r="E14" s="22">
        <v>81</v>
      </c>
      <c r="F14" s="22">
        <v>2470</v>
      </c>
      <c r="G14" s="1">
        <v>0</v>
      </c>
      <c r="H14" s="22">
        <v>1109</v>
      </c>
      <c r="I14" s="22">
        <v>1178</v>
      </c>
      <c r="J14" s="22">
        <v>8502947.8200000003</v>
      </c>
      <c r="K14" s="22">
        <f t="shared" si="1"/>
        <v>1967</v>
      </c>
      <c r="L14" s="22">
        <f t="shared" si="2"/>
        <v>5559</v>
      </c>
      <c r="M14" s="22">
        <f t="shared" si="3"/>
        <v>8502947.8200000003</v>
      </c>
    </row>
    <row r="15" spans="1:13" x14ac:dyDescent="0.25">
      <c r="A15" s="21" t="s">
        <v>20</v>
      </c>
      <c r="B15" s="22">
        <v>48</v>
      </c>
      <c r="C15" s="22">
        <v>142</v>
      </c>
      <c r="D15" s="1">
        <v>0</v>
      </c>
      <c r="E15" s="22">
        <v>0</v>
      </c>
      <c r="F15" s="22">
        <v>0</v>
      </c>
      <c r="G15" s="1">
        <v>0</v>
      </c>
      <c r="H15" s="22">
        <v>0</v>
      </c>
      <c r="I15" s="22">
        <v>0</v>
      </c>
      <c r="J15" s="22">
        <v>0</v>
      </c>
      <c r="K15" s="22">
        <f t="shared" si="1"/>
        <v>48</v>
      </c>
      <c r="L15" s="22">
        <f t="shared" si="2"/>
        <v>142</v>
      </c>
      <c r="M15" s="22">
        <f t="shared" si="3"/>
        <v>0</v>
      </c>
    </row>
    <row r="16" spans="1:13" x14ac:dyDescent="0.25">
      <c r="A16" s="21" t="s">
        <v>22</v>
      </c>
      <c r="B16" s="22">
        <v>30</v>
      </c>
      <c r="C16" s="22">
        <v>73</v>
      </c>
      <c r="D16" s="1">
        <v>0</v>
      </c>
      <c r="E16" s="22">
        <v>3</v>
      </c>
      <c r="F16" s="22">
        <v>25</v>
      </c>
      <c r="G16" s="1">
        <v>0</v>
      </c>
      <c r="H16" s="22">
        <v>0</v>
      </c>
      <c r="I16" s="22">
        <v>0</v>
      </c>
      <c r="J16" s="22">
        <v>0</v>
      </c>
      <c r="K16" s="22">
        <f t="shared" si="1"/>
        <v>33</v>
      </c>
      <c r="L16" s="22">
        <f t="shared" si="2"/>
        <v>98</v>
      </c>
      <c r="M16" s="22">
        <f t="shared" si="3"/>
        <v>0</v>
      </c>
    </row>
    <row r="17" spans="1:13" x14ac:dyDescent="0.25">
      <c r="A17" s="21" t="s">
        <v>23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</row>
    <row r="18" spans="1:13" x14ac:dyDescent="0.25">
      <c r="A18" s="21" t="s">
        <v>24</v>
      </c>
      <c r="B18" s="22">
        <v>35</v>
      </c>
      <c r="C18" s="22">
        <v>100</v>
      </c>
      <c r="D18" s="1">
        <v>0</v>
      </c>
      <c r="E18" s="22">
        <v>0</v>
      </c>
      <c r="F18" s="22">
        <v>0</v>
      </c>
      <c r="G18" s="1">
        <v>0</v>
      </c>
      <c r="H18" s="22">
        <v>0</v>
      </c>
      <c r="I18" s="22">
        <v>0</v>
      </c>
      <c r="J18" s="22">
        <v>0</v>
      </c>
      <c r="K18" s="22">
        <f t="shared" si="1"/>
        <v>35</v>
      </c>
      <c r="L18" s="22">
        <f t="shared" si="2"/>
        <v>100</v>
      </c>
      <c r="M18" s="22">
        <f t="shared" si="3"/>
        <v>0</v>
      </c>
    </row>
    <row r="19" spans="1:13" x14ac:dyDescent="0.25">
      <c r="A19" s="21" t="s">
        <v>25</v>
      </c>
      <c r="B19" s="22">
        <v>10747</v>
      </c>
      <c r="C19" s="22">
        <v>32082</v>
      </c>
      <c r="D19" s="1">
        <v>0</v>
      </c>
      <c r="E19" s="22">
        <v>874</v>
      </c>
      <c r="F19" s="22">
        <v>29255</v>
      </c>
      <c r="G19" s="1">
        <v>0</v>
      </c>
      <c r="H19" s="22">
        <v>11536</v>
      </c>
      <c r="I19" s="22">
        <v>11679</v>
      </c>
      <c r="J19" s="22">
        <v>249284380.54000002</v>
      </c>
      <c r="K19" s="22">
        <f t="shared" si="1"/>
        <v>23157</v>
      </c>
      <c r="L19" s="22">
        <f t="shared" si="2"/>
        <v>73016</v>
      </c>
      <c r="M19" s="22">
        <f t="shared" si="3"/>
        <v>249284380.54000002</v>
      </c>
    </row>
    <row r="20" spans="1:13" x14ac:dyDescent="0.25">
      <c r="A20" s="21" t="s">
        <v>26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f t="shared" si="1"/>
        <v>0</v>
      </c>
      <c r="L20" s="22">
        <f t="shared" si="2"/>
        <v>0</v>
      </c>
      <c r="M20" s="22">
        <f t="shared" si="3"/>
        <v>0</v>
      </c>
    </row>
    <row r="21" spans="1:13" x14ac:dyDescent="0.25">
      <c r="A21" s="21" t="s">
        <v>27</v>
      </c>
      <c r="B21" s="22">
        <v>731</v>
      </c>
      <c r="C21" s="22">
        <v>2269</v>
      </c>
      <c r="D21" s="1">
        <v>0</v>
      </c>
      <c r="E21" s="22">
        <v>13</v>
      </c>
      <c r="F21" s="22">
        <v>400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744</v>
      </c>
      <c r="L21" s="22">
        <f t="shared" si="2"/>
        <v>2669</v>
      </c>
      <c r="M21" s="22">
        <f t="shared" si="3"/>
        <v>0</v>
      </c>
    </row>
    <row r="22" spans="1:13" x14ac:dyDescent="0.25">
      <c r="A22" s="21" t="s">
        <v>28</v>
      </c>
      <c r="B22" s="22">
        <v>866</v>
      </c>
      <c r="C22" s="22">
        <v>2641</v>
      </c>
      <c r="D22" s="1">
        <v>0</v>
      </c>
      <c r="E22" s="22">
        <v>2</v>
      </c>
      <c r="F22" s="22">
        <v>22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868</v>
      </c>
      <c r="L22" s="22">
        <f t="shared" si="2"/>
        <v>2663</v>
      </c>
      <c r="M22" s="22">
        <f t="shared" si="3"/>
        <v>0</v>
      </c>
    </row>
    <row r="23" spans="1:13" x14ac:dyDescent="0.25">
      <c r="A23" s="21" t="s">
        <v>29</v>
      </c>
      <c r="B23" s="22">
        <v>3782</v>
      </c>
      <c r="C23" s="22">
        <v>11592</v>
      </c>
      <c r="D23" s="1">
        <v>0</v>
      </c>
      <c r="E23" s="22">
        <v>107</v>
      </c>
      <c r="F23" s="22">
        <v>5690</v>
      </c>
      <c r="G23" s="1">
        <v>0</v>
      </c>
      <c r="H23" s="22">
        <v>1349</v>
      </c>
      <c r="I23" s="22">
        <v>7108</v>
      </c>
      <c r="J23" s="22">
        <v>32720465.130000003</v>
      </c>
      <c r="K23" s="22">
        <f t="shared" si="1"/>
        <v>5238</v>
      </c>
      <c r="L23" s="22">
        <f t="shared" si="2"/>
        <v>24390</v>
      </c>
      <c r="M23" s="22">
        <f>+D23+G23+J23</f>
        <v>32720465.130000003</v>
      </c>
    </row>
    <row r="24" spans="1:13" x14ac:dyDescent="0.25">
      <c r="A24" s="21" t="s">
        <v>30</v>
      </c>
      <c r="B24" s="22">
        <v>3566</v>
      </c>
      <c r="C24" s="22">
        <v>10918</v>
      </c>
      <c r="D24" s="1">
        <v>0</v>
      </c>
      <c r="E24" s="22">
        <v>96</v>
      </c>
      <c r="F24" s="22">
        <v>2496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3662</v>
      </c>
      <c r="L24" s="22">
        <f t="shared" si="2"/>
        <v>13414</v>
      </c>
      <c r="M24" s="22">
        <f t="shared" si="3"/>
        <v>0</v>
      </c>
    </row>
    <row r="25" spans="1:13" x14ac:dyDescent="0.25">
      <c r="A25" s="23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f t="shared" si="1"/>
        <v>0</v>
      </c>
      <c r="L25" s="22">
        <f t="shared" si="2"/>
        <v>0</v>
      </c>
      <c r="M25" s="22">
        <f t="shared" si="3"/>
        <v>0</v>
      </c>
    </row>
    <row r="26" spans="1:13" x14ac:dyDescent="0.25">
      <c r="A26" s="21" t="s">
        <v>31</v>
      </c>
      <c r="B26" s="22">
        <v>8619</v>
      </c>
      <c r="C26" s="22">
        <v>25624</v>
      </c>
      <c r="D26" s="1">
        <v>0</v>
      </c>
      <c r="E26" s="22">
        <v>248</v>
      </c>
      <c r="F26" s="22">
        <v>6722</v>
      </c>
      <c r="G26" s="1">
        <v>0</v>
      </c>
      <c r="H26" s="22">
        <v>956</v>
      </c>
      <c r="I26" s="22">
        <v>1118</v>
      </c>
      <c r="J26" s="22">
        <v>5094878</v>
      </c>
      <c r="K26" s="22">
        <f t="shared" si="1"/>
        <v>9823</v>
      </c>
      <c r="L26" s="22">
        <f t="shared" si="2"/>
        <v>33464</v>
      </c>
      <c r="M26" s="22">
        <f t="shared" si="3"/>
        <v>5094878</v>
      </c>
    </row>
    <row r="27" spans="1:13" x14ac:dyDescent="0.25">
      <c r="A27" s="21" t="s">
        <v>32</v>
      </c>
      <c r="B27" s="22">
        <v>118</v>
      </c>
      <c r="C27" s="22">
        <v>354</v>
      </c>
      <c r="D27" s="1">
        <v>0</v>
      </c>
      <c r="E27" s="22">
        <v>1</v>
      </c>
      <c r="F27" s="22">
        <v>11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119</v>
      </c>
      <c r="L27" s="22">
        <f t="shared" si="2"/>
        <v>365</v>
      </c>
      <c r="M27" s="22">
        <f t="shared" si="3"/>
        <v>0</v>
      </c>
    </row>
    <row r="28" spans="1:13" x14ac:dyDescent="0.25">
      <c r="A28" s="21" t="s">
        <v>33</v>
      </c>
      <c r="B28" s="22">
        <v>16</v>
      </c>
      <c r="C28" s="22">
        <v>41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16</v>
      </c>
      <c r="L28" s="22">
        <f t="shared" si="2"/>
        <v>41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1">
        <v>0</v>
      </c>
      <c r="E29" s="22">
        <v>62</v>
      </c>
      <c r="F29" s="22">
        <v>381</v>
      </c>
      <c r="G29" s="1">
        <v>0</v>
      </c>
      <c r="H29" s="22">
        <v>11</v>
      </c>
      <c r="I29" s="22">
        <v>22</v>
      </c>
      <c r="J29" s="22">
        <v>0</v>
      </c>
      <c r="K29" s="22">
        <f t="shared" si="1"/>
        <v>73</v>
      </c>
      <c r="L29" s="22">
        <f t="shared" si="2"/>
        <v>403</v>
      </c>
      <c r="M29" s="22">
        <f t="shared" si="3"/>
        <v>0</v>
      </c>
    </row>
    <row r="30" spans="1:13" x14ac:dyDescent="0.25">
      <c r="A30" s="21" t="s">
        <v>35</v>
      </c>
      <c r="B30" s="22">
        <v>1623</v>
      </c>
      <c r="C30" s="22">
        <v>4225</v>
      </c>
      <c r="D30" s="1">
        <v>0</v>
      </c>
      <c r="E30" s="22">
        <v>22</v>
      </c>
      <c r="F30" s="22">
        <v>270</v>
      </c>
      <c r="G30" s="1">
        <v>0</v>
      </c>
      <c r="H30" s="22">
        <v>8</v>
      </c>
      <c r="I30" s="22">
        <v>10</v>
      </c>
      <c r="J30" s="22">
        <v>115936</v>
      </c>
      <c r="K30" s="22">
        <f t="shared" si="1"/>
        <v>1653</v>
      </c>
      <c r="L30" s="22">
        <f t="shared" si="2"/>
        <v>4505</v>
      </c>
      <c r="M30" s="22">
        <f t="shared" si="3"/>
        <v>115936</v>
      </c>
    </row>
    <row r="31" spans="1:13" x14ac:dyDescent="0.25">
      <c r="A31" s="23" t="s">
        <v>56</v>
      </c>
      <c r="B31" s="22">
        <v>439</v>
      </c>
      <c r="C31" s="22">
        <v>1099</v>
      </c>
      <c r="D31" s="1">
        <v>0</v>
      </c>
      <c r="E31" s="22">
        <v>3</v>
      </c>
      <c r="F31" s="22">
        <v>24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442</v>
      </c>
      <c r="L31" s="22">
        <f t="shared" si="2"/>
        <v>1123</v>
      </c>
      <c r="M31" s="22">
        <f t="shared" si="3"/>
        <v>0</v>
      </c>
    </row>
    <row r="32" spans="1:13" x14ac:dyDescent="0.25">
      <c r="A32" s="23" t="s">
        <v>55</v>
      </c>
      <c r="B32" s="22">
        <v>43</v>
      </c>
      <c r="C32" s="22">
        <v>112</v>
      </c>
      <c r="D32" s="1">
        <v>0</v>
      </c>
      <c r="E32" s="22">
        <v>0</v>
      </c>
      <c r="F32" s="22">
        <v>0</v>
      </c>
      <c r="G32" s="1">
        <v>0</v>
      </c>
      <c r="H32" s="22">
        <v>0</v>
      </c>
      <c r="I32" s="22">
        <v>0</v>
      </c>
      <c r="J32" s="22">
        <v>0</v>
      </c>
      <c r="K32" s="22">
        <f t="shared" si="1"/>
        <v>43</v>
      </c>
      <c r="L32" s="22">
        <f t="shared" si="2"/>
        <v>112</v>
      </c>
      <c r="M32" s="22">
        <f t="shared" si="3"/>
        <v>0</v>
      </c>
    </row>
    <row r="33" spans="1:13" x14ac:dyDescent="0.25">
      <c r="A33" s="21" t="s">
        <v>36</v>
      </c>
      <c r="B33" s="22">
        <v>418</v>
      </c>
      <c r="C33" s="22">
        <v>1305</v>
      </c>
      <c r="D33" s="1">
        <v>0</v>
      </c>
      <c r="E33" s="22">
        <v>16</v>
      </c>
      <c r="F33" s="22">
        <v>384</v>
      </c>
      <c r="G33" s="1">
        <v>0</v>
      </c>
      <c r="H33" s="22">
        <v>40</v>
      </c>
      <c r="I33" s="22">
        <v>43</v>
      </c>
      <c r="J33" s="22">
        <v>352219</v>
      </c>
      <c r="K33" s="22">
        <f t="shared" si="1"/>
        <v>474</v>
      </c>
      <c r="L33" s="22">
        <f t="shared" si="2"/>
        <v>1732</v>
      </c>
      <c r="M33" s="22">
        <f t="shared" si="3"/>
        <v>352219</v>
      </c>
    </row>
    <row r="34" spans="1:13" x14ac:dyDescent="0.25">
      <c r="A34" s="21" t="s">
        <v>37</v>
      </c>
      <c r="B34" s="22">
        <v>2882</v>
      </c>
      <c r="C34" s="22">
        <v>7391</v>
      </c>
      <c r="D34" s="1">
        <v>0</v>
      </c>
      <c r="E34" s="22">
        <v>0</v>
      </c>
      <c r="F34" s="22">
        <v>0</v>
      </c>
      <c r="G34" s="1">
        <v>0</v>
      </c>
      <c r="H34" s="22">
        <v>16</v>
      </c>
      <c r="I34" s="22">
        <v>16</v>
      </c>
      <c r="J34" s="22">
        <v>323657</v>
      </c>
      <c r="K34" s="22">
        <f t="shared" si="1"/>
        <v>2898</v>
      </c>
      <c r="L34" s="22">
        <f t="shared" si="2"/>
        <v>7407</v>
      </c>
      <c r="M34" s="22">
        <f t="shared" si="3"/>
        <v>323657</v>
      </c>
    </row>
    <row r="35" spans="1:13" x14ac:dyDescent="0.25">
      <c r="A35" s="21" t="s">
        <v>38</v>
      </c>
      <c r="B35" s="22">
        <v>515</v>
      </c>
      <c r="C35" s="22">
        <v>1548</v>
      </c>
      <c r="D35" s="1">
        <v>0</v>
      </c>
      <c r="E35" s="22">
        <v>0</v>
      </c>
      <c r="F35" s="22">
        <v>0</v>
      </c>
      <c r="G35" s="1">
        <v>0</v>
      </c>
      <c r="H35" s="22">
        <v>494</v>
      </c>
      <c r="I35" s="22">
        <v>522</v>
      </c>
      <c r="J35" s="22">
        <v>7481389</v>
      </c>
      <c r="K35" s="22">
        <f t="shared" si="1"/>
        <v>1009</v>
      </c>
      <c r="L35" s="22">
        <f t="shared" si="2"/>
        <v>2070</v>
      </c>
      <c r="M35" s="22">
        <f t="shared" si="3"/>
        <v>7481389</v>
      </c>
    </row>
    <row r="36" spans="1:13" x14ac:dyDescent="0.25">
      <c r="A36" s="23" t="s">
        <v>54</v>
      </c>
      <c r="B36" s="22">
        <v>7</v>
      </c>
      <c r="C36" s="22">
        <v>22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7</v>
      </c>
      <c r="L36" s="22">
        <f t="shared" si="2"/>
        <v>22</v>
      </c>
      <c r="M36" s="22">
        <f t="shared" si="3"/>
        <v>0</v>
      </c>
    </row>
    <row r="37" spans="1:13" x14ac:dyDescent="0.25">
      <c r="A37" s="23" t="s">
        <v>47</v>
      </c>
      <c r="B37" s="22">
        <v>11</v>
      </c>
      <c r="C37" s="22">
        <v>18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11</v>
      </c>
      <c r="L37" s="22">
        <f t="shared" si="2"/>
        <v>18</v>
      </c>
      <c r="M37" s="22">
        <f t="shared" si="3"/>
        <v>0</v>
      </c>
    </row>
    <row r="38" spans="1:13" x14ac:dyDescent="0.25">
      <c r="A38" s="23" t="s">
        <v>53</v>
      </c>
      <c r="B38" s="22">
        <v>153</v>
      </c>
      <c r="C38" s="22">
        <v>392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153</v>
      </c>
      <c r="L38" s="22">
        <f t="shared" si="2"/>
        <v>392</v>
      </c>
      <c r="M38" s="22">
        <f t="shared" si="3"/>
        <v>0</v>
      </c>
    </row>
    <row r="39" spans="1:13" x14ac:dyDescent="0.25">
      <c r="A39" s="23" t="s">
        <v>48</v>
      </c>
      <c r="B39" s="22">
        <v>13</v>
      </c>
      <c r="C39" s="22">
        <v>32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13</v>
      </c>
      <c r="L39" s="22">
        <f t="shared" si="2"/>
        <v>32</v>
      </c>
      <c r="M39" s="22">
        <f t="shared" si="3"/>
        <v>0</v>
      </c>
    </row>
    <row r="40" spans="1:13" x14ac:dyDescent="0.25">
      <c r="A40" s="23" t="s">
        <v>49</v>
      </c>
      <c r="B40" s="22">
        <v>57</v>
      </c>
      <c r="C40" s="22">
        <v>173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57</v>
      </c>
      <c r="L40" s="22">
        <f t="shared" si="2"/>
        <v>173</v>
      </c>
      <c r="M40" s="22">
        <f t="shared" si="3"/>
        <v>0</v>
      </c>
    </row>
    <row r="41" spans="1:13" x14ac:dyDescent="0.25">
      <c r="A41" s="23" t="s">
        <v>50</v>
      </c>
      <c r="B41" s="22">
        <v>174</v>
      </c>
      <c r="C41" s="22">
        <v>492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174</v>
      </c>
      <c r="L41" s="22">
        <f t="shared" si="2"/>
        <v>492</v>
      </c>
      <c r="M41" s="22">
        <f t="shared" si="3"/>
        <v>0</v>
      </c>
    </row>
    <row r="42" spans="1:13" x14ac:dyDescent="0.25">
      <c r="A42" s="21" t="s">
        <v>39</v>
      </c>
      <c r="B42" s="22">
        <v>4217</v>
      </c>
      <c r="C42" s="22">
        <v>10858</v>
      </c>
      <c r="D42" s="1">
        <v>0</v>
      </c>
      <c r="E42" s="22">
        <v>56</v>
      </c>
      <c r="F42" s="22">
        <v>716</v>
      </c>
      <c r="G42" s="1">
        <v>0</v>
      </c>
      <c r="H42" s="22">
        <v>26</v>
      </c>
      <c r="I42" s="22">
        <v>28</v>
      </c>
      <c r="J42" s="22">
        <v>419640</v>
      </c>
      <c r="K42" s="22">
        <f t="shared" si="1"/>
        <v>4299</v>
      </c>
      <c r="L42" s="22">
        <f t="shared" si="2"/>
        <v>11602</v>
      </c>
      <c r="M42" s="22">
        <f t="shared" si="3"/>
        <v>419640</v>
      </c>
    </row>
    <row r="43" spans="1:13" x14ac:dyDescent="0.25">
      <c r="A43" s="21" t="s">
        <v>40</v>
      </c>
      <c r="B43" s="22">
        <v>4748</v>
      </c>
      <c r="C43" s="22">
        <v>13777</v>
      </c>
      <c r="D43" s="1">
        <v>0</v>
      </c>
      <c r="E43" s="22">
        <v>134</v>
      </c>
      <c r="F43" s="22">
        <v>3098</v>
      </c>
      <c r="G43" s="1">
        <v>0</v>
      </c>
      <c r="H43" s="22">
        <v>3698</v>
      </c>
      <c r="I43" s="22">
        <v>3959</v>
      </c>
      <c r="J43" s="22">
        <v>58909485</v>
      </c>
      <c r="K43" s="22">
        <f t="shared" si="1"/>
        <v>8580</v>
      </c>
      <c r="L43" s="22">
        <f t="shared" si="2"/>
        <v>20834</v>
      </c>
      <c r="M43" s="22">
        <f t="shared" si="3"/>
        <v>58909485</v>
      </c>
    </row>
    <row r="44" spans="1:13" x14ac:dyDescent="0.25">
      <c r="A44" s="21" t="s">
        <v>41</v>
      </c>
      <c r="B44" s="22">
        <v>2112</v>
      </c>
      <c r="C44" s="22">
        <v>5506</v>
      </c>
      <c r="D44" s="1">
        <v>0</v>
      </c>
      <c r="E44" s="22">
        <v>89</v>
      </c>
      <c r="F44" s="22">
        <v>1783</v>
      </c>
      <c r="G44" s="1">
        <v>0</v>
      </c>
      <c r="H44" s="22">
        <v>2388</v>
      </c>
      <c r="I44" s="22">
        <v>2521</v>
      </c>
      <c r="J44" s="22">
        <v>31586584</v>
      </c>
      <c r="K44" s="22">
        <f t="shared" si="1"/>
        <v>4589</v>
      </c>
      <c r="L44" s="22">
        <f t="shared" si="2"/>
        <v>9810</v>
      </c>
      <c r="M44" s="22">
        <f t="shared" si="3"/>
        <v>31586584</v>
      </c>
    </row>
    <row r="45" spans="1:13" x14ac:dyDescent="0.25">
      <c r="A45" s="23" t="s">
        <v>51</v>
      </c>
      <c r="B45" s="22">
        <v>1713</v>
      </c>
      <c r="C45" s="22">
        <v>4447</v>
      </c>
      <c r="D45" s="1">
        <v>0</v>
      </c>
      <c r="E45" s="22">
        <v>5</v>
      </c>
      <c r="F45" s="22">
        <v>55</v>
      </c>
      <c r="G45" s="1">
        <v>0</v>
      </c>
      <c r="H45" s="22">
        <v>1</v>
      </c>
      <c r="I45" s="22">
        <v>1</v>
      </c>
      <c r="J45" s="22">
        <v>10000</v>
      </c>
      <c r="K45" s="22">
        <f t="shared" si="1"/>
        <v>1719</v>
      </c>
      <c r="L45" s="22">
        <f t="shared" si="2"/>
        <v>4503</v>
      </c>
      <c r="M45" s="22">
        <f t="shared" si="3"/>
        <v>10000</v>
      </c>
    </row>
    <row r="46" spans="1:13" x14ac:dyDescent="0.25">
      <c r="A46" s="23" t="s">
        <v>52</v>
      </c>
      <c r="B46" s="22">
        <v>0</v>
      </c>
      <c r="C46" s="22">
        <v>0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0</v>
      </c>
      <c r="L46" s="22">
        <f t="shared" si="2"/>
        <v>0</v>
      </c>
      <c r="M46" s="22">
        <f t="shared" si="3"/>
        <v>0</v>
      </c>
    </row>
    <row r="47" spans="1:13" x14ac:dyDescent="0.25">
      <c r="A47" s="21" t="s">
        <v>42</v>
      </c>
      <c r="B47" s="22">
        <v>124</v>
      </c>
      <c r="C47" s="22">
        <v>318</v>
      </c>
      <c r="D47" s="1">
        <v>0</v>
      </c>
      <c r="E47" s="22">
        <v>32</v>
      </c>
      <c r="F47" s="22">
        <v>307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156</v>
      </c>
      <c r="L47" s="22">
        <f t="shared" si="2"/>
        <v>625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75075</v>
      </c>
      <c r="C48" s="7">
        <f t="shared" ref="C48:H48" si="4">SUM(C49:C88)</f>
        <v>220840</v>
      </c>
      <c r="D48" s="7">
        <f t="shared" si="4"/>
        <v>0</v>
      </c>
      <c r="E48" s="7">
        <f t="shared" si="4"/>
        <v>17216</v>
      </c>
      <c r="F48" s="7">
        <f t="shared" si="4"/>
        <v>205038</v>
      </c>
      <c r="G48" s="7">
        <f t="shared" si="4"/>
        <v>0</v>
      </c>
      <c r="H48" s="7">
        <f t="shared" si="4"/>
        <v>32316</v>
      </c>
      <c r="I48" s="7">
        <f>SUM(I49:I88)</f>
        <v>33138</v>
      </c>
      <c r="J48" s="7">
        <f>SUM(J49:J88)</f>
        <v>429371669.64999998</v>
      </c>
      <c r="K48" s="7">
        <f>SUM(K49:K88)</f>
        <v>124607</v>
      </c>
      <c r="L48" s="7">
        <f>SUM(L49:L88)</f>
        <v>459016</v>
      </c>
      <c r="M48" s="7">
        <f>SUM(M49:M88)</f>
        <v>429371669.64999998</v>
      </c>
    </row>
    <row r="49" spans="1:13" x14ac:dyDescent="0.25">
      <c r="A49" s="21" t="s">
        <v>14</v>
      </c>
      <c r="B49" s="22">
        <v>19</v>
      </c>
      <c r="C49" s="22">
        <v>45</v>
      </c>
      <c r="D49" s="1">
        <v>0</v>
      </c>
      <c r="E49" s="22">
        <v>0</v>
      </c>
      <c r="F49" s="22">
        <v>0</v>
      </c>
      <c r="G49" s="1">
        <v>0</v>
      </c>
      <c r="H49" s="22">
        <v>19</v>
      </c>
      <c r="I49" s="22">
        <v>19</v>
      </c>
      <c r="J49" s="22">
        <v>230738.07</v>
      </c>
      <c r="K49" s="22">
        <f>+B49+E49+H49</f>
        <v>38</v>
      </c>
      <c r="L49" s="22">
        <f>+C49+F49+I49</f>
        <v>64</v>
      </c>
      <c r="M49" s="22">
        <f>+D49+G49+J49</f>
        <v>230738.07</v>
      </c>
    </row>
    <row r="50" spans="1:13" x14ac:dyDescent="0.25">
      <c r="A50" s="21" t="s">
        <v>15</v>
      </c>
      <c r="B50" s="22">
        <v>22328</v>
      </c>
      <c r="C50" s="22">
        <v>68688</v>
      </c>
      <c r="D50" s="1">
        <v>0</v>
      </c>
      <c r="E50" s="22">
        <v>14202</v>
      </c>
      <c r="F50" s="22">
        <v>121639</v>
      </c>
      <c r="G50" s="1">
        <v>0</v>
      </c>
      <c r="H50" s="22">
        <v>1860</v>
      </c>
      <c r="I50" s="22">
        <v>1952</v>
      </c>
      <c r="J50" s="22">
        <v>16906894.84</v>
      </c>
      <c r="K50" s="22">
        <f t="shared" ref="K50:K88" si="5">+B50+E50+H50</f>
        <v>38390</v>
      </c>
      <c r="L50" s="22">
        <f t="shared" ref="L50:M88" si="6">+C50+F50+I50</f>
        <v>192279</v>
      </c>
      <c r="M50" s="22">
        <f t="shared" si="3"/>
        <v>16906894.84</v>
      </c>
    </row>
    <row r="51" spans="1:13" x14ac:dyDescent="0.25">
      <c r="A51" s="21" t="s">
        <v>16</v>
      </c>
      <c r="B51" s="22">
        <v>289</v>
      </c>
      <c r="C51" s="22">
        <v>836</v>
      </c>
      <c r="D51" s="1">
        <v>0</v>
      </c>
      <c r="E51" s="22">
        <v>263</v>
      </c>
      <c r="F51" s="22">
        <v>7876</v>
      </c>
      <c r="G51" s="1">
        <v>0</v>
      </c>
      <c r="H51" s="22">
        <v>7991</v>
      </c>
      <c r="I51" s="22">
        <v>8032</v>
      </c>
      <c r="J51" s="22">
        <v>152251991.59000003</v>
      </c>
      <c r="K51" s="22">
        <f t="shared" si="5"/>
        <v>8543</v>
      </c>
      <c r="L51" s="22">
        <f t="shared" si="6"/>
        <v>16744</v>
      </c>
      <c r="M51" s="22">
        <f t="shared" si="3"/>
        <v>152251991.59000003</v>
      </c>
    </row>
    <row r="52" spans="1:13" x14ac:dyDescent="0.25">
      <c r="A52" s="21" t="s">
        <v>17</v>
      </c>
      <c r="B52" s="22">
        <v>399</v>
      </c>
      <c r="C52" s="22">
        <v>919</v>
      </c>
      <c r="D52" s="1">
        <v>0</v>
      </c>
      <c r="E52" s="22">
        <v>866</v>
      </c>
      <c r="F52" s="22">
        <v>18520</v>
      </c>
      <c r="G52" s="1">
        <v>0</v>
      </c>
      <c r="H52" s="22">
        <v>1636</v>
      </c>
      <c r="I52" s="22">
        <v>1638</v>
      </c>
      <c r="J52" s="22">
        <v>26129576.259999998</v>
      </c>
      <c r="K52" s="22">
        <f t="shared" si="5"/>
        <v>2901</v>
      </c>
      <c r="L52" s="22">
        <f t="shared" si="6"/>
        <v>21077</v>
      </c>
      <c r="M52" s="22">
        <f t="shared" si="3"/>
        <v>26129576.259999998</v>
      </c>
    </row>
    <row r="53" spans="1:13" x14ac:dyDescent="0.25">
      <c r="A53" s="21" t="s">
        <v>18</v>
      </c>
      <c r="B53" s="22">
        <v>311</v>
      </c>
      <c r="C53" s="22">
        <v>728</v>
      </c>
      <c r="D53" s="1">
        <v>0</v>
      </c>
      <c r="E53" s="22">
        <v>45</v>
      </c>
      <c r="F53" s="22">
        <v>1446</v>
      </c>
      <c r="G53" s="1">
        <v>0</v>
      </c>
      <c r="H53" s="22">
        <v>316</v>
      </c>
      <c r="I53" s="22">
        <v>316</v>
      </c>
      <c r="J53" s="22">
        <v>5683106.4900000002</v>
      </c>
      <c r="K53" s="22">
        <f t="shared" si="5"/>
        <v>672</v>
      </c>
      <c r="L53" s="22">
        <f t="shared" si="6"/>
        <v>2490</v>
      </c>
      <c r="M53" s="22">
        <f t="shared" si="3"/>
        <v>5683106.4900000002</v>
      </c>
    </row>
    <row r="54" spans="1:13" x14ac:dyDescent="0.25">
      <c r="A54" s="21" t="s">
        <v>19</v>
      </c>
      <c r="B54" s="22">
        <v>47</v>
      </c>
      <c r="C54" s="22">
        <v>90</v>
      </c>
      <c r="D54" s="1">
        <v>0</v>
      </c>
      <c r="E54" s="22">
        <v>2</v>
      </c>
      <c r="F54" s="22">
        <v>38</v>
      </c>
      <c r="G54" s="1">
        <v>0</v>
      </c>
      <c r="H54" s="22">
        <v>65</v>
      </c>
      <c r="I54" s="22">
        <v>65</v>
      </c>
      <c r="J54" s="22">
        <v>817821.3</v>
      </c>
      <c r="K54" s="22">
        <f t="shared" si="5"/>
        <v>114</v>
      </c>
      <c r="L54" s="22">
        <f t="shared" si="6"/>
        <v>193</v>
      </c>
      <c r="M54" s="22">
        <f t="shared" si="3"/>
        <v>817821.3</v>
      </c>
    </row>
    <row r="55" spans="1:13" x14ac:dyDescent="0.25">
      <c r="A55" s="21" t="s">
        <v>21</v>
      </c>
      <c r="B55" s="22">
        <v>856</v>
      </c>
      <c r="C55" s="22">
        <v>2138</v>
      </c>
      <c r="D55" s="1">
        <v>0</v>
      </c>
      <c r="E55" s="22">
        <v>73</v>
      </c>
      <c r="F55" s="22">
        <v>2225</v>
      </c>
      <c r="G55" s="1">
        <v>0</v>
      </c>
      <c r="H55" s="22">
        <v>972</v>
      </c>
      <c r="I55" s="22">
        <v>977</v>
      </c>
      <c r="J55" s="22">
        <v>17349965.850000001</v>
      </c>
      <c r="K55" s="22">
        <f t="shared" si="5"/>
        <v>1901</v>
      </c>
      <c r="L55" s="22">
        <f t="shared" si="6"/>
        <v>5340</v>
      </c>
      <c r="M55" s="22">
        <f>+D55+G55+J55</f>
        <v>17349965.850000001</v>
      </c>
    </row>
    <row r="56" spans="1:13" x14ac:dyDescent="0.25">
      <c r="A56" s="21" t="s">
        <v>20</v>
      </c>
      <c r="B56" s="22">
        <v>75</v>
      </c>
      <c r="C56" s="22">
        <v>187</v>
      </c>
      <c r="D56" s="1">
        <v>0</v>
      </c>
      <c r="E56" s="22">
        <v>1</v>
      </c>
      <c r="F56" s="22">
        <v>3</v>
      </c>
      <c r="G56" s="1">
        <v>0</v>
      </c>
      <c r="H56" s="22">
        <v>0</v>
      </c>
      <c r="I56" s="22">
        <v>0</v>
      </c>
      <c r="J56" s="22">
        <v>0</v>
      </c>
      <c r="K56" s="22">
        <f t="shared" si="5"/>
        <v>76</v>
      </c>
      <c r="L56" s="22">
        <f t="shared" si="6"/>
        <v>190</v>
      </c>
      <c r="M56" s="22">
        <f t="shared" si="3"/>
        <v>0</v>
      </c>
    </row>
    <row r="57" spans="1:13" x14ac:dyDescent="0.25">
      <c r="A57" s="21" t="s">
        <v>22</v>
      </c>
      <c r="B57" s="22">
        <v>60</v>
      </c>
      <c r="C57" s="22">
        <v>149</v>
      </c>
      <c r="D57" s="1">
        <v>0</v>
      </c>
      <c r="E57" s="22">
        <v>1</v>
      </c>
      <c r="F57" s="22">
        <v>27</v>
      </c>
      <c r="G57" s="1">
        <v>0</v>
      </c>
      <c r="H57" s="22">
        <v>0</v>
      </c>
      <c r="I57" s="22">
        <v>0</v>
      </c>
      <c r="J57" s="22">
        <v>0</v>
      </c>
      <c r="K57" s="22">
        <f t="shared" si="5"/>
        <v>61</v>
      </c>
      <c r="L57" s="22">
        <f t="shared" si="6"/>
        <v>176</v>
      </c>
      <c r="M57" s="22">
        <f t="shared" si="3"/>
        <v>0</v>
      </c>
    </row>
    <row r="58" spans="1:13" x14ac:dyDescent="0.25">
      <c r="A58" s="21" t="s">
        <v>23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f t="shared" si="5"/>
        <v>0</v>
      </c>
      <c r="L58" s="22">
        <f t="shared" si="6"/>
        <v>0</v>
      </c>
      <c r="M58" s="22">
        <f t="shared" si="3"/>
        <v>0</v>
      </c>
    </row>
    <row r="59" spans="1:13" x14ac:dyDescent="0.25">
      <c r="A59" s="21" t="s">
        <v>24</v>
      </c>
      <c r="B59" s="22">
        <v>48</v>
      </c>
      <c r="C59" s="22">
        <v>137</v>
      </c>
      <c r="D59" s="1">
        <v>0</v>
      </c>
      <c r="E59" s="22">
        <v>0</v>
      </c>
      <c r="F59" s="22">
        <v>0</v>
      </c>
      <c r="G59" s="1">
        <v>0</v>
      </c>
      <c r="H59" s="22">
        <v>1</v>
      </c>
      <c r="I59" s="22">
        <v>1</v>
      </c>
      <c r="J59" s="22">
        <v>0</v>
      </c>
      <c r="K59" s="22">
        <f t="shared" si="5"/>
        <v>49</v>
      </c>
      <c r="L59" s="22">
        <f t="shared" si="6"/>
        <v>138</v>
      </c>
      <c r="M59" s="22">
        <f t="shared" si="3"/>
        <v>0</v>
      </c>
    </row>
    <row r="60" spans="1:13" x14ac:dyDescent="0.25">
      <c r="A60" s="21" t="s">
        <v>25</v>
      </c>
      <c r="B60" s="22">
        <v>11911</v>
      </c>
      <c r="C60" s="22">
        <v>36235</v>
      </c>
      <c r="D60" s="1">
        <v>0</v>
      </c>
      <c r="E60" s="22">
        <v>852</v>
      </c>
      <c r="F60" s="22">
        <v>28943</v>
      </c>
      <c r="G60" s="1">
        <v>0</v>
      </c>
      <c r="H60" s="22">
        <v>10195</v>
      </c>
      <c r="I60" s="22">
        <v>10284</v>
      </c>
      <c r="J60" s="22">
        <v>96911200.599999979</v>
      </c>
      <c r="K60" s="22">
        <f t="shared" si="5"/>
        <v>22958</v>
      </c>
      <c r="L60" s="22">
        <f t="shared" si="6"/>
        <v>75462</v>
      </c>
      <c r="M60" s="22">
        <f t="shared" si="3"/>
        <v>96911200.599999979</v>
      </c>
    </row>
    <row r="61" spans="1:13" x14ac:dyDescent="0.25">
      <c r="A61" s="21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f t="shared" si="5"/>
        <v>0</v>
      </c>
      <c r="L61" s="22">
        <f t="shared" si="6"/>
        <v>0</v>
      </c>
      <c r="M61" s="22">
        <f t="shared" si="3"/>
        <v>0</v>
      </c>
    </row>
    <row r="62" spans="1:13" x14ac:dyDescent="0.25">
      <c r="A62" s="21" t="s">
        <v>27</v>
      </c>
      <c r="B62" s="22">
        <v>851</v>
      </c>
      <c r="C62" s="22">
        <v>2557</v>
      </c>
      <c r="D62" s="1">
        <v>0</v>
      </c>
      <c r="E62" s="22">
        <v>9</v>
      </c>
      <c r="F62" s="22">
        <v>299</v>
      </c>
      <c r="G62" s="1">
        <v>0</v>
      </c>
      <c r="H62" s="22">
        <v>0</v>
      </c>
      <c r="I62" s="22">
        <v>0</v>
      </c>
      <c r="J62" s="22">
        <v>0</v>
      </c>
      <c r="K62" s="22">
        <f t="shared" si="5"/>
        <v>860</v>
      </c>
      <c r="L62" s="22">
        <f t="shared" si="6"/>
        <v>2856</v>
      </c>
      <c r="M62" s="22">
        <f t="shared" si="3"/>
        <v>0</v>
      </c>
    </row>
    <row r="63" spans="1:13" x14ac:dyDescent="0.25">
      <c r="A63" s="21" t="s">
        <v>28</v>
      </c>
      <c r="B63" s="22">
        <v>938</v>
      </c>
      <c r="C63" s="22">
        <v>2870</v>
      </c>
      <c r="D63" s="1">
        <v>0</v>
      </c>
      <c r="E63" s="22">
        <v>1</v>
      </c>
      <c r="F63" s="22">
        <v>11</v>
      </c>
      <c r="G63" s="1">
        <v>0</v>
      </c>
      <c r="H63" s="22">
        <v>1</v>
      </c>
      <c r="I63" s="22">
        <v>1</v>
      </c>
      <c r="J63" s="22">
        <v>0</v>
      </c>
      <c r="K63" s="22">
        <f t="shared" si="5"/>
        <v>940</v>
      </c>
      <c r="L63" s="22">
        <f t="shared" si="6"/>
        <v>2882</v>
      </c>
      <c r="M63" s="22">
        <f t="shared" si="3"/>
        <v>0</v>
      </c>
    </row>
    <row r="64" spans="1:13" x14ac:dyDescent="0.25">
      <c r="A64" s="21" t="s">
        <v>29</v>
      </c>
      <c r="B64" s="22">
        <v>4015</v>
      </c>
      <c r="C64" s="22">
        <v>12338</v>
      </c>
      <c r="D64" s="1">
        <v>0</v>
      </c>
      <c r="E64" s="22">
        <v>139</v>
      </c>
      <c r="F64" s="22">
        <v>7386</v>
      </c>
      <c r="G64" s="1">
        <v>0</v>
      </c>
      <c r="H64" s="22">
        <v>1436</v>
      </c>
      <c r="I64" s="22">
        <v>1441</v>
      </c>
      <c r="J64" s="22">
        <v>10729194.65</v>
      </c>
      <c r="K64" s="22">
        <f t="shared" si="5"/>
        <v>5590</v>
      </c>
      <c r="L64" s="22">
        <f t="shared" si="6"/>
        <v>21165</v>
      </c>
      <c r="M64" s="22">
        <f t="shared" si="3"/>
        <v>10729194.65</v>
      </c>
    </row>
    <row r="65" spans="1:13" x14ac:dyDescent="0.25">
      <c r="A65" s="21" t="s">
        <v>30</v>
      </c>
      <c r="B65" s="22">
        <v>3832</v>
      </c>
      <c r="C65" s="22">
        <v>11664</v>
      </c>
      <c r="D65" s="1">
        <v>0</v>
      </c>
      <c r="E65" s="22">
        <v>87</v>
      </c>
      <c r="F65" s="22">
        <v>1858</v>
      </c>
      <c r="G65" s="1">
        <v>0</v>
      </c>
      <c r="H65" s="22">
        <v>0</v>
      </c>
      <c r="I65" s="22">
        <v>0</v>
      </c>
      <c r="J65" s="22">
        <v>0</v>
      </c>
      <c r="K65" s="22">
        <f t="shared" si="5"/>
        <v>3919</v>
      </c>
      <c r="L65" s="22">
        <f t="shared" si="6"/>
        <v>13522</v>
      </c>
      <c r="M65" s="22">
        <f t="shared" si="3"/>
        <v>0</v>
      </c>
    </row>
    <row r="66" spans="1:13" x14ac:dyDescent="0.25">
      <c r="A66" s="23" t="s">
        <v>46</v>
      </c>
      <c r="B66" s="22">
        <v>0</v>
      </c>
      <c r="C66" s="22">
        <v>0</v>
      </c>
      <c r="D66" s="1">
        <v>0</v>
      </c>
      <c r="E66" s="22">
        <v>0</v>
      </c>
      <c r="F66" s="22">
        <v>0</v>
      </c>
      <c r="G66" s="1">
        <v>0</v>
      </c>
      <c r="H66" s="22">
        <v>2</v>
      </c>
      <c r="I66" s="22">
        <v>2</v>
      </c>
      <c r="J66" s="22">
        <v>4570</v>
      </c>
      <c r="K66" s="22">
        <f t="shared" si="5"/>
        <v>2</v>
      </c>
      <c r="L66" s="22">
        <f t="shared" si="6"/>
        <v>2</v>
      </c>
      <c r="M66" s="22">
        <f t="shared" si="3"/>
        <v>4570</v>
      </c>
    </row>
    <row r="67" spans="1:13" x14ac:dyDescent="0.25">
      <c r="A67" s="21" t="s">
        <v>31</v>
      </c>
      <c r="B67" s="22">
        <v>9007</v>
      </c>
      <c r="C67" s="22">
        <v>26810</v>
      </c>
      <c r="D67" s="1">
        <v>0</v>
      </c>
      <c r="E67" s="22">
        <v>262</v>
      </c>
      <c r="F67" s="22">
        <v>7202</v>
      </c>
      <c r="G67" s="1">
        <v>0</v>
      </c>
      <c r="H67" s="22">
        <v>1353</v>
      </c>
      <c r="I67" s="22">
        <v>1452</v>
      </c>
      <c r="J67" s="22">
        <v>20172264</v>
      </c>
      <c r="K67" s="22">
        <f t="shared" si="5"/>
        <v>10622</v>
      </c>
      <c r="L67" s="22">
        <f t="shared" si="6"/>
        <v>35464</v>
      </c>
      <c r="M67" s="22">
        <f t="shared" si="3"/>
        <v>20172264</v>
      </c>
    </row>
    <row r="68" spans="1:13" x14ac:dyDescent="0.25">
      <c r="A68" s="21" t="s">
        <v>32</v>
      </c>
      <c r="B68" s="22">
        <v>152</v>
      </c>
      <c r="C68" s="22">
        <v>448</v>
      </c>
      <c r="D68" s="1">
        <v>0</v>
      </c>
      <c r="E68" s="22">
        <v>1</v>
      </c>
      <c r="F68" s="22">
        <v>43</v>
      </c>
      <c r="G68" s="1">
        <v>0</v>
      </c>
      <c r="H68" s="22">
        <v>0</v>
      </c>
      <c r="I68" s="22">
        <v>0</v>
      </c>
      <c r="J68" s="22">
        <v>0</v>
      </c>
      <c r="K68" s="22">
        <f t="shared" si="5"/>
        <v>153</v>
      </c>
      <c r="L68" s="22">
        <f t="shared" si="6"/>
        <v>491</v>
      </c>
      <c r="M68" s="22">
        <f t="shared" si="3"/>
        <v>0</v>
      </c>
    </row>
    <row r="69" spans="1:13" x14ac:dyDescent="0.25">
      <c r="A69" s="21" t="s">
        <v>33</v>
      </c>
      <c r="B69" s="22">
        <v>33</v>
      </c>
      <c r="C69" s="22">
        <v>94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2">
        <f t="shared" si="5"/>
        <v>33</v>
      </c>
      <c r="L69" s="22">
        <f t="shared" si="6"/>
        <v>94</v>
      </c>
      <c r="M69" s="22">
        <f t="shared" si="3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62</v>
      </c>
      <c r="F70" s="22">
        <v>832</v>
      </c>
      <c r="G70" s="1">
        <v>0</v>
      </c>
      <c r="H70" s="22">
        <v>11</v>
      </c>
      <c r="I70" s="22">
        <v>22</v>
      </c>
      <c r="J70" s="22">
        <v>0</v>
      </c>
      <c r="K70" s="22">
        <f t="shared" si="5"/>
        <v>73</v>
      </c>
      <c r="L70" s="22">
        <f t="shared" si="6"/>
        <v>854</v>
      </c>
      <c r="M70" s="22">
        <f t="shared" si="3"/>
        <v>0</v>
      </c>
    </row>
    <row r="71" spans="1:13" x14ac:dyDescent="0.25">
      <c r="A71" s="21" t="s">
        <v>35</v>
      </c>
      <c r="B71" s="22">
        <v>1682</v>
      </c>
      <c r="C71" s="22">
        <v>4641</v>
      </c>
      <c r="D71" s="1">
        <v>0</v>
      </c>
      <c r="E71" s="22">
        <v>21</v>
      </c>
      <c r="F71" s="22">
        <v>291</v>
      </c>
      <c r="G71" s="1">
        <v>0</v>
      </c>
      <c r="H71" s="22">
        <v>21</v>
      </c>
      <c r="I71" s="22">
        <v>21</v>
      </c>
      <c r="J71" s="22">
        <v>26177</v>
      </c>
      <c r="K71" s="22">
        <f t="shared" si="5"/>
        <v>1724</v>
      </c>
      <c r="L71" s="22">
        <f t="shared" si="6"/>
        <v>4953</v>
      </c>
      <c r="M71" s="22">
        <f t="shared" si="3"/>
        <v>26177</v>
      </c>
    </row>
    <row r="72" spans="1:13" x14ac:dyDescent="0.25">
      <c r="A72" s="21" t="s">
        <v>56</v>
      </c>
      <c r="B72" s="22">
        <v>452</v>
      </c>
      <c r="C72" s="22">
        <v>1134</v>
      </c>
      <c r="D72" s="1">
        <v>0</v>
      </c>
      <c r="E72" s="22">
        <v>3</v>
      </c>
      <c r="F72" s="22">
        <v>24</v>
      </c>
      <c r="G72" s="1">
        <v>0</v>
      </c>
      <c r="H72" s="22">
        <v>1</v>
      </c>
      <c r="I72" s="22">
        <v>1</v>
      </c>
      <c r="J72" s="22">
        <v>0</v>
      </c>
      <c r="K72" s="22">
        <f t="shared" si="5"/>
        <v>456</v>
      </c>
      <c r="L72" s="22">
        <f t="shared" si="6"/>
        <v>1159</v>
      </c>
      <c r="M72" s="22">
        <f t="shared" si="3"/>
        <v>0</v>
      </c>
    </row>
    <row r="73" spans="1:13" x14ac:dyDescent="0.25">
      <c r="A73" s="21" t="s">
        <v>55</v>
      </c>
      <c r="B73" s="22">
        <v>47</v>
      </c>
      <c r="C73" s="22">
        <v>121</v>
      </c>
      <c r="D73" s="1">
        <v>0</v>
      </c>
      <c r="E73" s="22">
        <v>0</v>
      </c>
      <c r="F73" s="22">
        <v>0</v>
      </c>
      <c r="G73" s="1">
        <v>0</v>
      </c>
      <c r="H73" s="22">
        <v>0</v>
      </c>
      <c r="I73" s="22">
        <v>0</v>
      </c>
      <c r="J73" s="22">
        <v>0</v>
      </c>
      <c r="K73" s="22">
        <f t="shared" si="5"/>
        <v>47</v>
      </c>
      <c r="L73" s="22">
        <f t="shared" si="6"/>
        <v>121</v>
      </c>
      <c r="M73" s="22">
        <f t="shared" si="6"/>
        <v>0</v>
      </c>
    </row>
    <row r="74" spans="1:13" x14ac:dyDescent="0.25">
      <c r="A74" s="21" t="s">
        <v>36</v>
      </c>
      <c r="B74" s="22">
        <v>544</v>
      </c>
      <c r="C74" s="22">
        <v>1648</v>
      </c>
      <c r="D74" s="1">
        <v>0</v>
      </c>
      <c r="E74" s="22">
        <v>10</v>
      </c>
      <c r="F74" s="22">
        <v>272</v>
      </c>
      <c r="G74" s="1">
        <v>0</v>
      </c>
      <c r="H74" s="22">
        <v>37</v>
      </c>
      <c r="I74" s="22">
        <v>38</v>
      </c>
      <c r="J74" s="22">
        <v>187532</v>
      </c>
      <c r="K74" s="22">
        <f t="shared" si="5"/>
        <v>591</v>
      </c>
      <c r="L74" s="22">
        <f t="shared" si="6"/>
        <v>1958</v>
      </c>
      <c r="M74" s="22">
        <f t="shared" si="6"/>
        <v>187532</v>
      </c>
    </row>
    <row r="75" spans="1:13" x14ac:dyDescent="0.25">
      <c r="A75" s="21" t="s">
        <v>37</v>
      </c>
      <c r="B75" s="22">
        <v>2936</v>
      </c>
      <c r="C75" s="22">
        <v>7454</v>
      </c>
      <c r="D75" s="1">
        <v>0</v>
      </c>
      <c r="E75" s="22">
        <v>0</v>
      </c>
      <c r="F75" s="22">
        <v>0</v>
      </c>
      <c r="G75" s="1">
        <v>0</v>
      </c>
      <c r="H75" s="22">
        <v>17</v>
      </c>
      <c r="I75" s="22">
        <v>18</v>
      </c>
      <c r="J75" s="22">
        <v>0</v>
      </c>
      <c r="K75" s="22">
        <f t="shared" si="5"/>
        <v>2953</v>
      </c>
      <c r="L75" s="22">
        <f t="shared" si="6"/>
        <v>7472</v>
      </c>
      <c r="M75" s="22">
        <f t="shared" si="6"/>
        <v>0</v>
      </c>
    </row>
    <row r="76" spans="1:13" x14ac:dyDescent="0.25">
      <c r="A76" s="21" t="s">
        <v>38</v>
      </c>
      <c r="B76" s="22">
        <v>639</v>
      </c>
      <c r="C76" s="22">
        <v>1941</v>
      </c>
      <c r="D76" s="1">
        <v>0</v>
      </c>
      <c r="E76" s="22">
        <v>0</v>
      </c>
      <c r="F76" s="22">
        <v>0</v>
      </c>
      <c r="G76" s="1">
        <v>0</v>
      </c>
      <c r="H76" s="22">
        <v>470</v>
      </c>
      <c r="I76" s="22">
        <v>502</v>
      </c>
      <c r="J76" s="22">
        <v>3316056</v>
      </c>
      <c r="K76" s="22">
        <f t="shared" si="5"/>
        <v>1109</v>
      </c>
      <c r="L76" s="22">
        <f t="shared" si="6"/>
        <v>2443</v>
      </c>
      <c r="M76" s="22">
        <f t="shared" si="6"/>
        <v>3316056</v>
      </c>
    </row>
    <row r="77" spans="1:13" x14ac:dyDescent="0.25">
      <c r="A77" s="21" t="s">
        <v>54</v>
      </c>
      <c r="B77" s="22">
        <v>11</v>
      </c>
      <c r="C77" s="22">
        <v>27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2">
        <f t="shared" si="5"/>
        <v>11</v>
      </c>
      <c r="L77" s="22">
        <f t="shared" si="6"/>
        <v>27</v>
      </c>
      <c r="M77" s="22">
        <f t="shared" si="6"/>
        <v>0</v>
      </c>
    </row>
    <row r="78" spans="1:13" x14ac:dyDescent="0.25">
      <c r="A78" s="21" t="s">
        <v>47</v>
      </c>
      <c r="B78" s="22">
        <v>10</v>
      </c>
      <c r="C78" s="22">
        <v>16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2">
        <f t="shared" si="5"/>
        <v>10</v>
      </c>
      <c r="L78" s="22">
        <f t="shared" si="6"/>
        <v>16</v>
      </c>
      <c r="M78" s="22">
        <f t="shared" si="6"/>
        <v>0</v>
      </c>
    </row>
    <row r="79" spans="1:13" x14ac:dyDescent="0.25">
      <c r="A79" s="21" t="s">
        <v>53</v>
      </c>
      <c r="B79" s="22">
        <v>130</v>
      </c>
      <c r="C79" s="22">
        <v>344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2">
        <f t="shared" si="5"/>
        <v>130</v>
      </c>
      <c r="L79" s="22">
        <f t="shared" si="6"/>
        <v>344</v>
      </c>
      <c r="M79" s="22">
        <f t="shared" si="6"/>
        <v>0</v>
      </c>
    </row>
    <row r="80" spans="1:13" x14ac:dyDescent="0.25">
      <c r="A80" s="21" t="s">
        <v>48</v>
      </c>
      <c r="B80" s="22">
        <v>22</v>
      </c>
      <c r="C80" s="22">
        <v>50</v>
      </c>
      <c r="D80" s="1">
        <v>0</v>
      </c>
      <c r="E80" s="22">
        <v>0</v>
      </c>
      <c r="F80" s="22">
        <v>0</v>
      </c>
      <c r="G80" s="1">
        <v>0</v>
      </c>
      <c r="H80" s="22">
        <v>0</v>
      </c>
      <c r="I80" s="22">
        <v>0</v>
      </c>
      <c r="J80" s="22">
        <v>0</v>
      </c>
      <c r="K80" s="22">
        <f t="shared" si="5"/>
        <v>22</v>
      </c>
      <c r="L80" s="22">
        <f t="shared" si="6"/>
        <v>50</v>
      </c>
      <c r="M80" s="22">
        <f t="shared" si="6"/>
        <v>0</v>
      </c>
    </row>
    <row r="81" spans="1:13" x14ac:dyDescent="0.25">
      <c r="A81" s="21" t="s">
        <v>49</v>
      </c>
      <c r="B81" s="22">
        <v>61</v>
      </c>
      <c r="C81" s="22">
        <v>177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2">
        <f t="shared" si="5"/>
        <v>61</v>
      </c>
      <c r="L81" s="22">
        <f t="shared" si="6"/>
        <v>177</v>
      </c>
      <c r="M81" s="22">
        <f t="shared" si="6"/>
        <v>0</v>
      </c>
    </row>
    <row r="82" spans="1:13" x14ac:dyDescent="0.25">
      <c r="A82" s="21" t="s">
        <v>50</v>
      </c>
      <c r="B82" s="22">
        <v>163</v>
      </c>
      <c r="C82" s="22">
        <v>485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2">
        <f t="shared" si="5"/>
        <v>163</v>
      </c>
      <c r="L82" s="22">
        <f t="shared" si="6"/>
        <v>485</v>
      </c>
      <c r="M82" s="22">
        <f t="shared" si="6"/>
        <v>0</v>
      </c>
    </row>
    <row r="83" spans="1:13" x14ac:dyDescent="0.25">
      <c r="A83" s="21" t="s">
        <v>39</v>
      </c>
      <c r="B83" s="22">
        <v>4272</v>
      </c>
      <c r="C83" s="22">
        <v>10899</v>
      </c>
      <c r="D83" s="1">
        <v>0</v>
      </c>
      <c r="E83" s="22">
        <v>30</v>
      </c>
      <c r="F83" s="22">
        <v>418</v>
      </c>
      <c r="G83" s="1">
        <v>0</v>
      </c>
      <c r="H83" s="22">
        <v>16</v>
      </c>
      <c r="I83" s="22">
        <v>17</v>
      </c>
      <c r="J83" s="22">
        <v>13300</v>
      </c>
      <c r="K83" s="22">
        <f t="shared" si="5"/>
        <v>4318</v>
      </c>
      <c r="L83" s="22">
        <f t="shared" si="6"/>
        <v>11334</v>
      </c>
      <c r="M83" s="22">
        <f t="shared" si="6"/>
        <v>13300</v>
      </c>
    </row>
    <row r="84" spans="1:13" x14ac:dyDescent="0.25">
      <c r="A84" s="21" t="s">
        <v>40</v>
      </c>
      <c r="B84" s="22">
        <v>4792</v>
      </c>
      <c r="C84" s="22">
        <v>13801</v>
      </c>
      <c r="D84" s="1">
        <v>0</v>
      </c>
      <c r="E84" s="22">
        <v>134</v>
      </c>
      <c r="F84" s="22">
        <v>3102</v>
      </c>
      <c r="G84" s="1">
        <v>0</v>
      </c>
      <c r="H84" s="22">
        <v>3404</v>
      </c>
      <c r="I84" s="22">
        <v>3650</v>
      </c>
      <c r="J84" s="22">
        <v>39168791</v>
      </c>
      <c r="K84" s="22">
        <f t="shared" si="5"/>
        <v>8330</v>
      </c>
      <c r="L84" s="22">
        <f t="shared" si="6"/>
        <v>20553</v>
      </c>
      <c r="M84" s="22">
        <f t="shared" si="6"/>
        <v>39168791</v>
      </c>
    </row>
    <row r="85" spans="1:13" x14ac:dyDescent="0.25">
      <c r="A85" s="21" t="s">
        <v>41</v>
      </c>
      <c r="B85" s="22">
        <v>2228</v>
      </c>
      <c r="C85" s="22">
        <v>6045</v>
      </c>
      <c r="D85" s="1">
        <v>0</v>
      </c>
      <c r="E85" s="22">
        <v>87</v>
      </c>
      <c r="F85" s="22">
        <v>1764</v>
      </c>
      <c r="G85" s="1">
        <v>0</v>
      </c>
      <c r="H85" s="22">
        <v>2492</v>
      </c>
      <c r="I85" s="22">
        <v>2689</v>
      </c>
      <c r="J85" s="22">
        <v>39472490</v>
      </c>
      <c r="K85" s="22">
        <f t="shared" si="5"/>
        <v>4807</v>
      </c>
      <c r="L85" s="22">
        <f t="shared" si="6"/>
        <v>10498</v>
      </c>
      <c r="M85" s="22">
        <f t="shared" si="6"/>
        <v>39472490</v>
      </c>
    </row>
    <row r="86" spans="1:13" x14ac:dyDescent="0.25">
      <c r="A86" s="21" t="s">
        <v>51</v>
      </c>
      <c r="B86" s="22">
        <v>1731</v>
      </c>
      <c r="C86" s="22">
        <v>4655</v>
      </c>
      <c r="D86" s="1">
        <v>0</v>
      </c>
      <c r="E86" s="22">
        <v>6</v>
      </c>
      <c r="F86" s="22">
        <v>60</v>
      </c>
      <c r="G86" s="1">
        <v>0</v>
      </c>
      <c r="H86" s="22">
        <v>0</v>
      </c>
      <c r="I86" s="22">
        <v>0</v>
      </c>
      <c r="J86" s="22">
        <v>0</v>
      </c>
      <c r="K86" s="22">
        <f t="shared" si="5"/>
        <v>1737</v>
      </c>
      <c r="L86" s="22">
        <f t="shared" si="6"/>
        <v>4715</v>
      </c>
      <c r="M86" s="22">
        <f t="shared" si="6"/>
        <v>0</v>
      </c>
    </row>
    <row r="87" spans="1:13" x14ac:dyDescent="0.25">
      <c r="A87" s="21" t="s">
        <v>52</v>
      </c>
      <c r="B87" s="22">
        <v>0</v>
      </c>
      <c r="C87" s="22">
        <v>0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2">
        <f t="shared" si="5"/>
        <v>0</v>
      </c>
      <c r="L87" s="22">
        <f t="shared" si="6"/>
        <v>0</v>
      </c>
      <c r="M87" s="22">
        <f t="shared" si="6"/>
        <v>0</v>
      </c>
    </row>
    <row r="88" spans="1:13" x14ac:dyDescent="0.25">
      <c r="A88" s="21" t="s">
        <v>42</v>
      </c>
      <c r="B88" s="22">
        <v>184</v>
      </c>
      <c r="C88" s="22">
        <v>469</v>
      </c>
      <c r="D88" s="1">
        <v>0</v>
      </c>
      <c r="E88" s="22">
        <v>59</v>
      </c>
      <c r="F88" s="22">
        <v>759</v>
      </c>
      <c r="G88" s="1">
        <v>0</v>
      </c>
      <c r="H88" s="22">
        <v>0</v>
      </c>
      <c r="I88" s="22">
        <v>0</v>
      </c>
      <c r="J88" s="22">
        <v>0</v>
      </c>
      <c r="K88" s="22">
        <f t="shared" si="5"/>
        <v>243</v>
      </c>
      <c r="L88" s="22">
        <f t="shared" si="6"/>
        <v>1228</v>
      </c>
      <c r="M88" s="22">
        <f t="shared" si="6"/>
        <v>0</v>
      </c>
    </row>
    <row r="89" spans="1:13" ht="15.75" thickBot="1" x14ac:dyDescent="0.3">
      <c r="A89" s="15" t="s">
        <v>13</v>
      </c>
      <c r="B89" s="17">
        <f t="shared" ref="B89:L89" si="7">SUM(B7,B48)</f>
        <v>147664</v>
      </c>
      <c r="C89" s="17">
        <f t="shared" si="7"/>
        <v>433069</v>
      </c>
      <c r="D89" s="17">
        <f t="shared" si="7"/>
        <v>0</v>
      </c>
      <c r="E89" s="17">
        <f t="shared" si="7"/>
        <v>34500</v>
      </c>
      <c r="F89" s="17">
        <f t="shared" si="7"/>
        <v>421905</v>
      </c>
      <c r="G89" s="17">
        <f t="shared" si="7"/>
        <v>0</v>
      </c>
      <c r="H89" s="17">
        <f t="shared" si="7"/>
        <v>66134</v>
      </c>
      <c r="I89" s="17">
        <f t="shared" si="7"/>
        <v>73849</v>
      </c>
      <c r="J89" s="17">
        <f t="shared" si="7"/>
        <v>962725261.38</v>
      </c>
      <c r="K89" s="17">
        <f t="shared" si="7"/>
        <v>248298</v>
      </c>
      <c r="L89" s="17">
        <f t="shared" si="7"/>
        <v>928823</v>
      </c>
      <c r="M89" s="17">
        <f>SUM(M7,M48)</f>
        <v>962725261.38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11" t="s">
        <v>4</v>
      </c>
      <c r="L92" s="11" t="s">
        <v>5</v>
      </c>
      <c r="M92" s="11" t="s">
        <v>6</v>
      </c>
    </row>
    <row r="93" spans="1:13" x14ac:dyDescent="0.25">
      <c r="A93" s="35"/>
      <c r="B93" s="10" t="s">
        <v>8</v>
      </c>
      <c r="C93" s="10" t="s">
        <v>9</v>
      </c>
      <c r="D93" s="10" t="s">
        <v>10</v>
      </c>
      <c r="E93" s="11" t="s">
        <v>8</v>
      </c>
      <c r="F93" s="11" t="s">
        <v>9</v>
      </c>
      <c r="G93" s="11" t="s">
        <v>10</v>
      </c>
      <c r="H93" s="10" t="s">
        <v>8</v>
      </c>
      <c r="I93" s="10" t="s">
        <v>9</v>
      </c>
      <c r="J93" s="10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11893</v>
      </c>
      <c r="C94" s="7">
        <f t="shared" ref="C94:L94" si="8">SUM(C95:C96)</f>
        <v>27307</v>
      </c>
      <c r="D94" s="7">
        <f t="shared" si="8"/>
        <v>0</v>
      </c>
      <c r="E94" s="7">
        <f t="shared" si="8"/>
        <v>2990</v>
      </c>
      <c r="F94" s="7">
        <f t="shared" si="8"/>
        <v>84555</v>
      </c>
      <c r="G94" s="7">
        <f t="shared" si="8"/>
        <v>0</v>
      </c>
      <c r="H94" s="7">
        <f t="shared" si="8"/>
        <v>17603</v>
      </c>
      <c r="I94" s="7">
        <f t="shared" si="8"/>
        <v>18836</v>
      </c>
      <c r="J94" s="7">
        <f t="shared" si="8"/>
        <v>178489252</v>
      </c>
      <c r="K94" s="7">
        <f>SUM(K95:K96)</f>
        <v>32486</v>
      </c>
      <c r="L94" s="7">
        <f t="shared" si="8"/>
        <v>130698</v>
      </c>
      <c r="M94" s="7">
        <f>SUM(M95:M96)</f>
        <v>178489252</v>
      </c>
    </row>
    <row r="95" spans="1:13" x14ac:dyDescent="0.25">
      <c r="A95" s="1" t="s">
        <v>58</v>
      </c>
      <c r="B95" s="13">
        <v>5651</v>
      </c>
      <c r="C95" s="13">
        <v>13105</v>
      </c>
      <c r="D95" s="1">
        <v>0</v>
      </c>
      <c r="E95" s="13">
        <v>1641</v>
      </c>
      <c r="F95" s="13">
        <v>43702</v>
      </c>
      <c r="G95" s="1">
        <v>0</v>
      </c>
      <c r="H95" s="13">
        <v>13113</v>
      </c>
      <c r="I95" s="13">
        <v>13105</v>
      </c>
      <c r="J95" s="13">
        <v>146523750</v>
      </c>
      <c r="K95" s="13">
        <f t="shared" ref="K95:M96" si="9">+B95+E95+H95</f>
        <v>20405</v>
      </c>
      <c r="L95" s="13">
        <f t="shared" si="9"/>
        <v>69912</v>
      </c>
      <c r="M95" s="13">
        <f t="shared" si="9"/>
        <v>146523750</v>
      </c>
    </row>
    <row r="96" spans="1:13" x14ac:dyDescent="0.25">
      <c r="A96" s="1" t="s">
        <v>59</v>
      </c>
      <c r="B96" s="13">
        <v>6242</v>
      </c>
      <c r="C96" s="13">
        <v>14202</v>
      </c>
      <c r="D96" s="1">
        <v>0</v>
      </c>
      <c r="E96" s="13">
        <v>1349</v>
      </c>
      <c r="F96" s="13">
        <v>40853</v>
      </c>
      <c r="G96" s="1">
        <v>0</v>
      </c>
      <c r="H96" s="13">
        <v>4490</v>
      </c>
      <c r="I96" s="13">
        <v>5731</v>
      </c>
      <c r="J96" s="13">
        <v>31965502</v>
      </c>
      <c r="K96" s="13">
        <f t="shared" si="9"/>
        <v>12081</v>
      </c>
      <c r="L96" s="13">
        <f t="shared" si="9"/>
        <v>60786</v>
      </c>
      <c r="M96" s="13">
        <f t="shared" si="9"/>
        <v>31965502</v>
      </c>
    </row>
    <row r="97" spans="1:13" x14ac:dyDescent="0.25">
      <c r="A97" s="6" t="s">
        <v>12</v>
      </c>
      <c r="B97" s="7">
        <f>SUM(B98:B99)</f>
        <v>13137</v>
      </c>
      <c r="C97" s="7">
        <f t="shared" ref="C97:J97" si="10">SUM(C98:C99)</f>
        <v>32075</v>
      </c>
      <c r="D97" s="7">
        <f t="shared" si="10"/>
        <v>0</v>
      </c>
      <c r="E97" s="7">
        <f t="shared" si="10"/>
        <v>2970</v>
      </c>
      <c r="F97" s="7">
        <f t="shared" si="10"/>
        <v>93876</v>
      </c>
      <c r="G97" s="7">
        <f t="shared" si="10"/>
        <v>0</v>
      </c>
      <c r="H97" s="7">
        <f t="shared" si="10"/>
        <v>17896</v>
      </c>
      <c r="I97" s="7">
        <f t="shared" si="10"/>
        <v>20949</v>
      </c>
      <c r="J97" s="7">
        <f t="shared" si="10"/>
        <v>258299424</v>
      </c>
      <c r="K97" s="7">
        <f t="shared" ref="K97:M97" si="11">SUM(K98:K99)</f>
        <v>34003</v>
      </c>
      <c r="L97" s="7">
        <f t="shared" si="11"/>
        <v>146900</v>
      </c>
      <c r="M97" s="7">
        <f t="shared" si="11"/>
        <v>258299424</v>
      </c>
    </row>
    <row r="98" spans="1:13" x14ac:dyDescent="0.25">
      <c r="A98" s="1" t="s">
        <v>58</v>
      </c>
      <c r="B98" s="13">
        <v>6041</v>
      </c>
      <c r="C98" s="13">
        <v>15388</v>
      </c>
      <c r="D98" s="1">
        <v>0</v>
      </c>
      <c r="E98" s="13">
        <v>1676</v>
      </c>
      <c r="F98" s="13">
        <v>50015</v>
      </c>
      <c r="G98" s="1">
        <v>0</v>
      </c>
      <c r="H98" s="13">
        <v>12886</v>
      </c>
      <c r="I98" s="13">
        <v>14882</v>
      </c>
      <c r="J98" s="13">
        <v>187488745</v>
      </c>
      <c r="K98" s="13">
        <f t="shared" ref="K98:M99" si="12">+B98+E98+H98</f>
        <v>20603</v>
      </c>
      <c r="L98" s="13">
        <f t="shared" si="12"/>
        <v>80285</v>
      </c>
      <c r="M98" s="13">
        <f t="shared" si="12"/>
        <v>187488745</v>
      </c>
    </row>
    <row r="99" spans="1:13" x14ac:dyDescent="0.25">
      <c r="A99" s="1" t="s">
        <v>59</v>
      </c>
      <c r="B99" s="13">
        <v>7096</v>
      </c>
      <c r="C99" s="13">
        <v>16687</v>
      </c>
      <c r="D99" s="1">
        <v>0</v>
      </c>
      <c r="E99" s="13">
        <v>1294</v>
      </c>
      <c r="F99" s="13">
        <v>43861</v>
      </c>
      <c r="G99" s="1">
        <v>0</v>
      </c>
      <c r="H99" s="13">
        <v>5010</v>
      </c>
      <c r="I99" s="13">
        <v>6067</v>
      </c>
      <c r="J99" s="13">
        <v>70810679</v>
      </c>
      <c r="K99" s="13">
        <f t="shared" si="12"/>
        <v>13400</v>
      </c>
      <c r="L99" s="13">
        <f t="shared" si="12"/>
        <v>66615</v>
      </c>
      <c r="M99" s="13">
        <f t="shared" si="12"/>
        <v>70810679</v>
      </c>
    </row>
    <row r="100" spans="1:13" ht="15.75" thickBot="1" x14ac:dyDescent="0.3">
      <c r="A100" s="15" t="s">
        <v>13</v>
      </c>
      <c r="B100" s="17">
        <f>SUM(B94,B97)</f>
        <v>25030</v>
      </c>
      <c r="C100" s="17">
        <f t="shared" ref="C100:L100" si="13">SUM(C94,C97)</f>
        <v>59382</v>
      </c>
      <c r="D100" s="17">
        <f t="shared" si="13"/>
        <v>0</v>
      </c>
      <c r="E100" s="17">
        <f t="shared" si="13"/>
        <v>5960</v>
      </c>
      <c r="F100" s="17">
        <f t="shared" si="13"/>
        <v>178431</v>
      </c>
      <c r="G100" s="17">
        <f t="shared" si="13"/>
        <v>0</v>
      </c>
      <c r="H100" s="17">
        <f t="shared" si="13"/>
        <v>35499</v>
      </c>
      <c r="I100" s="17">
        <f t="shared" si="13"/>
        <v>39785</v>
      </c>
      <c r="J100" s="17">
        <f t="shared" si="13"/>
        <v>436788676</v>
      </c>
      <c r="K100" s="17">
        <f t="shared" si="13"/>
        <v>66489</v>
      </c>
      <c r="L100" s="17">
        <f t="shared" si="13"/>
        <v>277598</v>
      </c>
      <c r="M100" s="17">
        <f>SUM(M94,M97)</f>
        <v>436788676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ySplit="6" topLeftCell="A79" activePane="bottomLeft" state="frozen"/>
      <selection pane="bottomLeft" sqref="A1:M1"/>
    </sheetView>
  </sheetViews>
  <sheetFormatPr baseColWidth="10" defaultRowHeight="15" x14ac:dyDescent="0.25"/>
  <cols>
    <col min="1" max="1" width="42.85546875" style="1" bestFit="1" customWidth="1"/>
    <col min="2" max="2" width="14" style="1" bestFit="1" customWidth="1"/>
    <col min="3" max="3" width="12" style="1" bestFit="1" customWidth="1"/>
    <col min="4" max="4" width="10.42578125" style="1" bestFit="1" customWidth="1"/>
    <col min="5" max="5" width="9.85546875" style="1" bestFit="1" customWidth="1"/>
    <col min="6" max="6" width="12" style="1" bestFit="1" customWidth="1"/>
    <col min="7" max="7" width="10.42578125" style="1" bestFit="1" customWidth="1"/>
    <col min="8" max="8" width="14.42578125" style="1" bestFit="1" customWidth="1"/>
    <col min="9" max="9" width="12" style="1" bestFit="1" customWidth="1"/>
    <col min="10" max="10" width="15.85546875" style="1" bestFit="1" customWidth="1"/>
    <col min="11" max="11" width="14.7109375" style="1" bestFit="1" customWidth="1"/>
    <col min="12" max="12" width="13.28515625" style="1" bestFit="1" customWidth="1"/>
    <col min="13" max="13" width="23" style="1" bestFit="1" customWidth="1"/>
    <col min="14" max="16384" width="11.42578125" style="1"/>
  </cols>
  <sheetData>
    <row r="1" spans="1:13" ht="15.75" x14ac:dyDescent="0.25">
      <c r="A1" s="38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5">
      <c r="A3" s="39" t="s">
        <v>67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1:13" x14ac:dyDescent="0.25">
      <c r="A5" s="2"/>
      <c r="B5" s="36" t="s">
        <v>1</v>
      </c>
      <c r="C5" s="36"/>
      <c r="D5" s="36"/>
      <c r="E5" s="37" t="s">
        <v>2</v>
      </c>
      <c r="F5" s="37"/>
      <c r="G5" s="37"/>
      <c r="H5" s="36" t="s">
        <v>3</v>
      </c>
      <c r="I5" s="36"/>
      <c r="J5" s="36"/>
      <c r="K5" s="11" t="s">
        <v>4</v>
      </c>
      <c r="L5" s="11" t="s">
        <v>5</v>
      </c>
      <c r="M5" s="11" t="s">
        <v>6</v>
      </c>
    </row>
    <row r="6" spans="1:13" x14ac:dyDescent="0.25">
      <c r="A6" s="2" t="s">
        <v>7</v>
      </c>
      <c r="B6" s="10" t="s">
        <v>8</v>
      </c>
      <c r="C6" s="10" t="s">
        <v>9</v>
      </c>
      <c r="D6" s="10" t="s">
        <v>10</v>
      </c>
      <c r="E6" s="11" t="s">
        <v>8</v>
      </c>
      <c r="F6" s="11" t="s">
        <v>9</v>
      </c>
      <c r="G6" s="11" t="s">
        <v>10</v>
      </c>
      <c r="H6" s="10" t="s">
        <v>8</v>
      </c>
      <c r="I6" s="10" t="s">
        <v>9</v>
      </c>
      <c r="J6" s="10" t="s">
        <v>10</v>
      </c>
      <c r="K6" s="5"/>
      <c r="L6" s="5"/>
      <c r="M6" s="5"/>
    </row>
    <row r="7" spans="1:13" x14ac:dyDescent="0.25">
      <c r="A7" s="6" t="s">
        <v>11</v>
      </c>
      <c r="B7" s="7">
        <f>SUM(B8:B47)</f>
        <v>108187</v>
      </c>
      <c r="C7" s="7">
        <f t="shared" ref="C7:M7" si="0">SUM(C8:C47)</f>
        <v>323941</v>
      </c>
      <c r="D7" s="7">
        <f t="shared" si="0"/>
        <v>0</v>
      </c>
      <c r="E7" s="7">
        <f t="shared" si="0"/>
        <v>22523</v>
      </c>
      <c r="F7" s="7">
        <f t="shared" si="0"/>
        <v>287843</v>
      </c>
      <c r="G7" s="7">
        <f>SUM(G8:G47)</f>
        <v>0</v>
      </c>
      <c r="H7" s="7">
        <f t="shared" si="0"/>
        <v>33903</v>
      </c>
      <c r="I7" s="7">
        <f>SUM(I8:I47)</f>
        <v>35229</v>
      </c>
      <c r="J7" s="7">
        <f>SUM(J8:J47)</f>
        <v>523886066.70999998</v>
      </c>
      <c r="K7" s="7">
        <f t="shared" si="0"/>
        <v>164613</v>
      </c>
      <c r="L7" s="7">
        <f t="shared" si="0"/>
        <v>647013</v>
      </c>
      <c r="M7" s="7">
        <f t="shared" si="0"/>
        <v>523886066.70999998</v>
      </c>
    </row>
    <row r="8" spans="1:13" x14ac:dyDescent="0.25">
      <c r="A8" s="21" t="s">
        <v>14</v>
      </c>
      <c r="B8" s="22">
        <v>27</v>
      </c>
      <c r="C8" s="22">
        <v>101</v>
      </c>
      <c r="D8" s="1">
        <v>0</v>
      </c>
      <c r="E8" s="22">
        <v>0</v>
      </c>
      <c r="F8" s="22">
        <v>0</v>
      </c>
      <c r="G8" s="1">
        <v>0</v>
      </c>
      <c r="H8" s="22">
        <v>249</v>
      </c>
      <c r="I8" s="22">
        <v>270</v>
      </c>
      <c r="J8" s="22">
        <v>479442</v>
      </c>
      <c r="K8" s="22">
        <f>+B8+E8+H8</f>
        <v>276</v>
      </c>
      <c r="L8" s="22">
        <f>+C8+F8+I8</f>
        <v>371</v>
      </c>
      <c r="M8" s="22">
        <f>D8+G8+J8</f>
        <v>479442</v>
      </c>
    </row>
    <row r="9" spans="1:13" x14ac:dyDescent="0.25">
      <c r="A9" s="21" t="s">
        <v>15</v>
      </c>
      <c r="B9" s="22">
        <v>26847</v>
      </c>
      <c r="C9" s="22">
        <v>83746</v>
      </c>
      <c r="D9" s="1">
        <v>0</v>
      </c>
      <c r="E9" s="22">
        <v>18474</v>
      </c>
      <c r="F9" s="22">
        <v>169588</v>
      </c>
      <c r="G9" s="1">
        <v>0</v>
      </c>
      <c r="H9" s="22">
        <v>2011</v>
      </c>
      <c r="I9" s="22">
        <v>2064</v>
      </c>
      <c r="J9" s="22">
        <v>19174826.429999996</v>
      </c>
      <c r="K9" s="22">
        <f t="shared" ref="K9:K47" si="1">+B9+E9+H9</f>
        <v>47332</v>
      </c>
      <c r="L9" s="22">
        <f t="shared" ref="L9:L47" si="2">+C9+F9+I9</f>
        <v>255398</v>
      </c>
      <c r="M9" s="22">
        <f t="shared" ref="M9:M47" si="3">D9+G9+J9</f>
        <v>19174826.429999996</v>
      </c>
    </row>
    <row r="10" spans="1:13" x14ac:dyDescent="0.25">
      <c r="A10" s="21" t="s">
        <v>16</v>
      </c>
      <c r="B10" s="22">
        <v>423</v>
      </c>
      <c r="C10" s="22">
        <v>1527</v>
      </c>
      <c r="D10" s="1">
        <v>0</v>
      </c>
      <c r="E10" s="22">
        <v>328</v>
      </c>
      <c r="F10" s="22">
        <v>10887</v>
      </c>
      <c r="G10" s="1">
        <v>0</v>
      </c>
      <c r="H10" s="22">
        <v>7725</v>
      </c>
      <c r="I10" s="22">
        <v>7950</v>
      </c>
      <c r="J10" s="22">
        <v>94409107.75999999</v>
      </c>
      <c r="K10" s="22">
        <f t="shared" si="1"/>
        <v>8476</v>
      </c>
      <c r="L10" s="22">
        <f t="shared" si="2"/>
        <v>20364</v>
      </c>
      <c r="M10" s="22">
        <f t="shared" si="3"/>
        <v>94409107.75999999</v>
      </c>
    </row>
    <row r="11" spans="1:13" x14ac:dyDescent="0.25">
      <c r="A11" s="21" t="s">
        <v>17</v>
      </c>
      <c r="B11" s="22">
        <v>489</v>
      </c>
      <c r="C11" s="22">
        <v>1306</v>
      </c>
      <c r="D11" s="1">
        <v>0</v>
      </c>
      <c r="E11" s="22">
        <v>891</v>
      </c>
      <c r="F11" s="22">
        <v>22282</v>
      </c>
      <c r="G11" s="1">
        <v>0</v>
      </c>
      <c r="H11" s="22">
        <v>1909</v>
      </c>
      <c r="I11" s="22">
        <v>1946</v>
      </c>
      <c r="J11" s="22">
        <v>13606134.989999998</v>
      </c>
      <c r="K11" s="22">
        <f t="shared" si="1"/>
        <v>3289</v>
      </c>
      <c r="L11" s="22">
        <f t="shared" si="2"/>
        <v>25534</v>
      </c>
      <c r="M11" s="22">
        <f t="shared" si="3"/>
        <v>13606134.989999998</v>
      </c>
    </row>
    <row r="12" spans="1:13" x14ac:dyDescent="0.25">
      <c r="A12" s="21" t="s">
        <v>18</v>
      </c>
      <c r="B12" s="22">
        <v>285</v>
      </c>
      <c r="C12" s="22">
        <v>761</v>
      </c>
      <c r="D12" s="1">
        <v>0</v>
      </c>
      <c r="E12" s="22">
        <v>39</v>
      </c>
      <c r="F12" s="22">
        <v>1235</v>
      </c>
      <c r="G12" s="1">
        <v>0</v>
      </c>
      <c r="H12" s="22">
        <v>477</v>
      </c>
      <c r="I12" s="22">
        <v>483</v>
      </c>
      <c r="J12" s="22">
        <v>7786879.25</v>
      </c>
      <c r="K12" s="22">
        <f t="shared" si="1"/>
        <v>801</v>
      </c>
      <c r="L12" s="22">
        <f t="shared" si="2"/>
        <v>2479</v>
      </c>
      <c r="M12" s="22">
        <f t="shared" si="3"/>
        <v>7786879.25</v>
      </c>
    </row>
    <row r="13" spans="1:13" x14ac:dyDescent="0.25">
      <c r="A13" s="21" t="s">
        <v>19</v>
      </c>
      <c r="B13" s="22">
        <v>52</v>
      </c>
      <c r="C13" s="22">
        <v>90</v>
      </c>
      <c r="D13" s="1">
        <v>0</v>
      </c>
      <c r="E13" s="22">
        <v>0</v>
      </c>
      <c r="F13" s="22">
        <v>0</v>
      </c>
      <c r="G13" s="1">
        <v>0</v>
      </c>
      <c r="H13" s="22">
        <v>64</v>
      </c>
      <c r="I13" s="22">
        <v>68</v>
      </c>
      <c r="J13" s="22">
        <v>926595.2</v>
      </c>
      <c r="K13" s="22">
        <f t="shared" si="1"/>
        <v>116</v>
      </c>
      <c r="L13" s="22">
        <f t="shared" si="2"/>
        <v>158</v>
      </c>
      <c r="M13" s="22">
        <f t="shared" si="3"/>
        <v>926595.2</v>
      </c>
    </row>
    <row r="14" spans="1:13" x14ac:dyDescent="0.25">
      <c r="A14" s="21" t="s">
        <v>21</v>
      </c>
      <c r="B14" s="22">
        <v>2228</v>
      </c>
      <c r="C14" s="22">
        <v>6071</v>
      </c>
      <c r="D14" s="1">
        <v>0</v>
      </c>
      <c r="E14" s="22">
        <v>95</v>
      </c>
      <c r="F14" s="22">
        <v>3254</v>
      </c>
      <c r="G14" s="1">
        <v>0</v>
      </c>
      <c r="H14" s="22">
        <v>1243</v>
      </c>
      <c r="I14" s="22">
        <v>1387</v>
      </c>
      <c r="J14" s="22">
        <v>9877057.9100000001</v>
      </c>
      <c r="K14" s="22">
        <f t="shared" si="1"/>
        <v>3566</v>
      </c>
      <c r="L14" s="22">
        <f t="shared" si="2"/>
        <v>10712</v>
      </c>
      <c r="M14" s="22">
        <f t="shared" si="3"/>
        <v>9877057.9100000001</v>
      </c>
    </row>
    <row r="15" spans="1:13" x14ac:dyDescent="0.25">
      <c r="A15" s="21" t="s">
        <v>20</v>
      </c>
      <c r="B15" s="22">
        <v>108</v>
      </c>
      <c r="C15" s="22">
        <v>304</v>
      </c>
      <c r="D15" s="1">
        <v>0</v>
      </c>
      <c r="E15" s="22">
        <v>2</v>
      </c>
      <c r="F15" s="22">
        <v>12</v>
      </c>
      <c r="G15" s="1">
        <v>0</v>
      </c>
      <c r="H15" s="22">
        <v>0</v>
      </c>
      <c r="I15" s="22">
        <v>0</v>
      </c>
      <c r="J15" s="22">
        <v>0</v>
      </c>
      <c r="K15" s="22">
        <f t="shared" si="1"/>
        <v>110</v>
      </c>
      <c r="L15" s="22">
        <f t="shared" si="2"/>
        <v>316</v>
      </c>
      <c r="M15" s="22">
        <f t="shared" si="3"/>
        <v>0</v>
      </c>
    </row>
    <row r="16" spans="1:13" x14ac:dyDescent="0.25">
      <c r="A16" s="21" t="s">
        <v>22</v>
      </c>
      <c r="B16" s="22">
        <v>276</v>
      </c>
      <c r="C16" s="22">
        <v>741</v>
      </c>
      <c r="D16" s="1">
        <v>0</v>
      </c>
      <c r="E16" s="22">
        <v>3</v>
      </c>
      <c r="F16" s="22">
        <v>66</v>
      </c>
      <c r="G16" s="1">
        <v>0</v>
      </c>
      <c r="H16" s="22">
        <v>0</v>
      </c>
      <c r="I16" s="22">
        <v>0</v>
      </c>
      <c r="J16" s="22">
        <v>0</v>
      </c>
      <c r="K16" s="22">
        <f t="shared" si="1"/>
        <v>279</v>
      </c>
      <c r="L16" s="22">
        <f t="shared" si="2"/>
        <v>807</v>
      </c>
      <c r="M16" s="22">
        <f t="shared" si="3"/>
        <v>0</v>
      </c>
    </row>
    <row r="17" spans="1:13" x14ac:dyDescent="0.25">
      <c r="A17" s="21" t="s">
        <v>23</v>
      </c>
      <c r="B17" s="22">
        <v>27</v>
      </c>
      <c r="C17" s="22">
        <v>71</v>
      </c>
      <c r="D17" s="1">
        <v>0</v>
      </c>
      <c r="E17" s="22">
        <v>0</v>
      </c>
      <c r="F17" s="22">
        <v>0</v>
      </c>
      <c r="G17" s="1">
        <v>0</v>
      </c>
      <c r="H17" s="22">
        <v>0</v>
      </c>
      <c r="I17" s="22">
        <v>0</v>
      </c>
      <c r="J17" s="22">
        <v>0</v>
      </c>
      <c r="K17" s="22">
        <f t="shared" si="1"/>
        <v>27</v>
      </c>
      <c r="L17" s="22">
        <f t="shared" si="2"/>
        <v>71</v>
      </c>
      <c r="M17" s="22">
        <f t="shared" si="3"/>
        <v>0</v>
      </c>
    </row>
    <row r="18" spans="1:13" x14ac:dyDescent="0.25">
      <c r="A18" s="21" t="s">
        <v>24</v>
      </c>
      <c r="B18" s="22">
        <v>793</v>
      </c>
      <c r="C18" s="22">
        <v>2286</v>
      </c>
      <c r="D18" s="1">
        <v>0</v>
      </c>
      <c r="E18" s="22">
        <v>4</v>
      </c>
      <c r="F18" s="22">
        <v>40</v>
      </c>
      <c r="G18" s="1">
        <v>0</v>
      </c>
      <c r="H18" s="22">
        <v>0</v>
      </c>
      <c r="I18" s="22">
        <v>0</v>
      </c>
      <c r="J18" s="22">
        <v>0</v>
      </c>
      <c r="K18" s="22">
        <f t="shared" si="1"/>
        <v>797</v>
      </c>
      <c r="L18" s="22">
        <f t="shared" si="2"/>
        <v>2326</v>
      </c>
      <c r="M18" s="22">
        <f t="shared" si="3"/>
        <v>0</v>
      </c>
    </row>
    <row r="19" spans="1:13" x14ac:dyDescent="0.25">
      <c r="A19" s="21" t="s">
        <v>25</v>
      </c>
      <c r="B19" s="22">
        <v>22360</v>
      </c>
      <c r="C19" s="22">
        <v>68747</v>
      </c>
      <c r="D19" s="1">
        <v>0</v>
      </c>
      <c r="E19" s="22">
        <v>1269</v>
      </c>
      <c r="F19" s="22">
        <v>44891</v>
      </c>
      <c r="G19" s="1">
        <v>0</v>
      </c>
      <c r="H19" s="22">
        <v>11180</v>
      </c>
      <c r="I19" s="22">
        <v>11358</v>
      </c>
      <c r="J19" s="22">
        <v>238201106.38000003</v>
      </c>
      <c r="K19" s="22">
        <f t="shared" si="1"/>
        <v>34809</v>
      </c>
      <c r="L19" s="22">
        <f t="shared" si="2"/>
        <v>124996</v>
      </c>
      <c r="M19" s="22">
        <f t="shared" si="3"/>
        <v>238201106.38000003</v>
      </c>
    </row>
    <row r="20" spans="1:13" x14ac:dyDescent="0.25">
      <c r="A20" s="21" t="s">
        <v>26</v>
      </c>
      <c r="B20" s="22">
        <v>19</v>
      </c>
      <c r="C20" s="22">
        <v>54</v>
      </c>
      <c r="D20" s="1">
        <v>0</v>
      </c>
      <c r="E20" s="22">
        <v>0</v>
      </c>
      <c r="F20" s="22">
        <v>0</v>
      </c>
      <c r="G20" s="1">
        <v>0</v>
      </c>
      <c r="H20" s="22">
        <v>0</v>
      </c>
      <c r="I20" s="22">
        <v>0</v>
      </c>
      <c r="J20" s="22">
        <v>0</v>
      </c>
      <c r="K20" s="22">
        <f t="shared" si="1"/>
        <v>19</v>
      </c>
      <c r="L20" s="22">
        <f t="shared" si="2"/>
        <v>54</v>
      </c>
      <c r="M20" s="22">
        <f t="shared" si="3"/>
        <v>0</v>
      </c>
    </row>
    <row r="21" spans="1:13" x14ac:dyDescent="0.25">
      <c r="A21" s="21" t="s">
        <v>27</v>
      </c>
      <c r="B21" s="22">
        <v>1825</v>
      </c>
      <c r="C21" s="22">
        <v>5628</v>
      </c>
      <c r="D21" s="1">
        <v>0</v>
      </c>
      <c r="E21" s="22">
        <v>13</v>
      </c>
      <c r="F21" s="22">
        <v>317</v>
      </c>
      <c r="G21" s="1">
        <v>0</v>
      </c>
      <c r="H21" s="22">
        <v>0</v>
      </c>
      <c r="I21" s="22">
        <v>0</v>
      </c>
      <c r="J21" s="22">
        <v>0</v>
      </c>
      <c r="K21" s="22">
        <f t="shared" si="1"/>
        <v>1838</v>
      </c>
      <c r="L21" s="22">
        <f t="shared" si="2"/>
        <v>5945</v>
      </c>
      <c r="M21" s="22">
        <f t="shared" si="3"/>
        <v>0</v>
      </c>
    </row>
    <row r="22" spans="1:13" x14ac:dyDescent="0.25">
      <c r="A22" s="21" t="s">
        <v>28</v>
      </c>
      <c r="B22" s="22">
        <v>1825</v>
      </c>
      <c r="C22" s="22">
        <v>5666</v>
      </c>
      <c r="D22" s="1">
        <v>0</v>
      </c>
      <c r="E22" s="22">
        <v>2</v>
      </c>
      <c r="F22" s="22">
        <v>40</v>
      </c>
      <c r="G22" s="1">
        <v>0</v>
      </c>
      <c r="H22" s="22">
        <v>0</v>
      </c>
      <c r="I22" s="22">
        <v>0</v>
      </c>
      <c r="J22" s="22">
        <v>0</v>
      </c>
      <c r="K22" s="22">
        <f t="shared" si="1"/>
        <v>1827</v>
      </c>
      <c r="L22" s="22">
        <f t="shared" si="2"/>
        <v>5706</v>
      </c>
      <c r="M22" s="22">
        <f t="shared" si="3"/>
        <v>0</v>
      </c>
    </row>
    <row r="23" spans="1:13" x14ac:dyDescent="0.25">
      <c r="A23" s="21" t="s">
        <v>29</v>
      </c>
      <c r="B23" s="22">
        <v>5549</v>
      </c>
      <c r="C23" s="22">
        <v>17441</v>
      </c>
      <c r="D23" s="1">
        <v>0</v>
      </c>
      <c r="E23" s="22">
        <v>139</v>
      </c>
      <c r="F23" s="22">
        <v>7140</v>
      </c>
      <c r="G23" s="1">
        <v>0</v>
      </c>
      <c r="H23" s="22">
        <v>1537</v>
      </c>
      <c r="I23" s="22">
        <v>1541</v>
      </c>
      <c r="J23" s="22">
        <v>38231885.789999999</v>
      </c>
      <c r="K23" s="22">
        <f t="shared" si="1"/>
        <v>7225</v>
      </c>
      <c r="L23" s="22">
        <f t="shared" si="2"/>
        <v>26122</v>
      </c>
      <c r="M23" s="22">
        <f t="shared" si="3"/>
        <v>38231885.789999999</v>
      </c>
    </row>
    <row r="24" spans="1:13" x14ac:dyDescent="0.25">
      <c r="A24" s="21" t="s">
        <v>30</v>
      </c>
      <c r="B24" s="22">
        <v>4485</v>
      </c>
      <c r="C24" s="22">
        <v>13795</v>
      </c>
      <c r="D24" s="1">
        <v>0</v>
      </c>
      <c r="E24" s="22">
        <v>118</v>
      </c>
      <c r="F24" s="22">
        <v>2928</v>
      </c>
      <c r="G24" s="1">
        <v>0</v>
      </c>
      <c r="H24" s="22">
        <v>0</v>
      </c>
      <c r="I24" s="22">
        <v>0</v>
      </c>
      <c r="J24" s="22">
        <v>0</v>
      </c>
      <c r="K24" s="22">
        <f t="shared" si="1"/>
        <v>4603</v>
      </c>
      <c r="L24" s="22">
        <f t="shared" si="2"/>
        <v>16723</v>
      </c>
      <c r="M24" s="22">
        <f t="shared" si="3"/>
        <v>0</v>
      </c>
    </row>
    <row r="25" spans="1:13" x14ac:dyDescent="0.25">
      <c r="A25" s="23" t="s">
        <v>46</v>
      </c>
      <c r="B25" s="22">
        <v>151</v>
      </c>
      <c r="C25" s="22">
        <v>500</v>
      </c>
      <c r="D25" s="1">
        <v>0</v>
      </c>
      <c r="E25" s="22">
        <v>2</v>
      </c>
      <c r="F25" s="22">
        <v>18</v>
      </c>
      <c r="G25" s="1">
        <v>0</v>
      </c>
      <c r="H25" s="22">
        <v>0</v>
      </c>
      <c r="I25" s="22">
        <v>0</v>
      </c>
      <c r="J25" s="22">
        <v>0</v>
      </c>
      <c r="K25" s="22">
        <f t="shared" si="1"/>
        <v>153</v>
      </c>
      <c r="L25" s="22">
        <f t="shared" si="2"/>
        <v>518</v>
      </c>
      <c r="M25" s="22">
        <f t="shared" si="3"/>
        <v>0</v>
      </c>
    </row>
    <row r="26" spans="1:13" x14ac:dyDescent="0.25">
      <c r="A26" s="21" t="s">
        <v>31</v>
      </c>
      <c r="B26" s="22">
        <v>11608</v>
      </c>
      <c r="C26" s="22">
        <v>34857</v>
      </c>
      <c r="D26" s="1">
        <v>0</v>
      </c>
      <c r="E26" s="22">
        <v>291</v>
      </c>
      <c r="F26" s="22">
        <v>9691</v>
      </c>
      <c r="G26" s="1">
        <v>0</v>
      </c>
      <c r="H26" s="22">
        <v>1117</v>
      </c>
      <c r="I26" s="22">
        <v>1261</v>
      </c>
      <c r="J26" s="22">
        <v>7810370</v>
      </c>
      <c r="K26" s="22">
        <f t="shared" si="1"/>
        <v>13016</v>
      </c>
      <c r="L26" s="22">
        <f t="shared" si="2"/>
        <v>45809</v>
      </c>
      <c r="M26" s="22">
        <f t="shared" si="3"/>
        <v>7810370</v>
      </c>
    </row>
    <row r="27" spans="1:13" x14ac:dyDescent="0.25">
      <c r="A27" s="21" t="s">
        <v>32</v>
      </c>
      <c r="B27" s="22">
        <v>237</v>
      </c>
      <c r="C27" s="22">
        <v>722</v>
      </c>
      <c r="D27" s="1">
        <v>0</v>
      </c>
      <c r="E27" s="22">
        <v>3</v>
      </c>
      <c r="F27" s="22">
        <v>17</v>
      </c>
      <c r="G27" s="1">
        <v>0</v>
      </c>
      <c r="H27" s="22">
        <v>0</v>
      </c>
      <c r="I27" s="22">
        <v>0</v>
      </c>
      <c r="J27" s="22">
        <v>0</v>
      </c>
      <c r="K27" s="22">
        <f t="shared" si="1"/>
        <v>240</v>
      </c>
      <c r="L27" s="22">
        <f t="shared" si="2"/>
        <v>739</v>
      </c>
      <c r="M27" s="22">
        <f t="shared" si="3"/>
        <v>0</v>
      </c>
    </row>
    <row r="28" spans="1:13" x14ac:dyDescent="0.25">
      <c r="A28" s="21" t="s">
        <v>33</v>
      </c>
      <c r="B28" s="22">
        <v>110</v>
      </c>
      <c r="C28" s="22">
        <v>318</v>
      </c>
      <c r="D28" s="1">
        <v>0</v>
      </c>
      <c r="E28" s="22">
        <v>0</v>
      </c>
      <c r="F28" s="22">
        <v>0</v>
      </c>
      <c r="G28" s="1">
        <v>0</v>
      </c>
      <c r="H28" s="22">
        <v>0</v>
      </c>
      <c r="I28" s="22">
        <v>0</v>
      </c>
      <c r="J28" s="22">
        <v>0</v>
      </c>
      <c r="K28" s="22">
        <f t="shared" si="1"/>
        <v>110</v>
      </c>
      <c r="L28" s="22">
        <f t="shared" si="2"/>
        <v>318</v>
      </c>
      <c r="M28" s="22">
        <f t="shared" si="3"/>
        <v>0</v>
      </c>
    </row>
    <row r="29" spans="1:13" x14ac:dyDescent="0.25">
      <c r="A29" s="21" t="s">
        <v>34</v>
      </c>
      <c r="B29" s="22">
        <v>0</v>
      </c>
      <c r="C29" s="22">
        <v>0</v>
      </c>
      <c r="D29" s="1">
        <v>0</v>
      </c>
      <c r="E29" s="22">
        <v>76</v>
      </c>
      <c r="F29" s="22">
        <v>1307</v>
      </c>
      <c r="G29" s="1">
        <v>0</v>
      </c>
      <c r="H29" s="22">
        <v>24</v>
      </c>
      <c r="I29" s="22">
        <v>48</v>
      </c>
      <c r="J29" s="22">
        <v>0</v>
      </c>
      <c r="K29" s="22">
        <f t="shared" si="1"/>
        <v>100</v>
      </c>
      <c r="L29" s="22">
        <f t="shared" si="2"/>
        <v>1355</v>
      </c>
      <c r="M29" s="22">
        <f t="shared" si="3"/>
        <v>0</v>
      </c>
    </row>
    <row r="30" spans="1:13" x14ac:dyDescent="0.25">
      <c r="A30" s="21" t="s">
        <v>35</v>
      </c>
      <c r="B30" s="22">
        <v>2118</v>
      </c>
      <c r="C30" s="22">
        <v>6192</v>
      </c>
      <c r="D30" s="1">
        <v>0</v>
      </c>
      <c r="E30" s="22">
        <v>19</v>
      </c>
      <c r="F30" s="22">
        <v>236</v>
      </c>
      <c r="G30" s="1">
        <v>0</v>
      </c>
      <c r="H30" s="22">
        <v>4</v>
      </c>
      <c r="I30" s="22">
        <v>6</v>
      </c>
      <c r="J30" s="22">
        <v>13169</v>
      </c>
      <c r="K30" s="22">
        <f t="shared" si="1"/>
        <v>2141</v>
      </c>
      <c r="L30" s="22">
        <f t="shared" si="2"/>
        <v>6434</v>
      </c>
      <c r="M30" s="22">
        <f t="shared" si="3"/>
        <v>13169</v>
      </c>
    </row>
    <row r="31" spans="1:13" x14ac:dyDescent="0.25">
      <c r="A31" s="23" t="s">
        <v>56</v>
      </c>
      <c r="B31" s="22">
        <v>575</v>
      </c>
      <c r="C31" s="22">
        <v>1344</v>
      </c>
      <c r="D31" s="1">
        <v>0</v>
      </c>
      <c r="E31" s="22">
        <v>3</v>
      </c>
      <c r="F31" s="22">
        <v>24</v>
      </c>
      <c r="G31" s="1">
        <v>0</v>
      </c>
      <c r="H31" s="22">
        <v>0</v>
      </c>
      <c r="I31" s="22">
        <v>0</v>
      </c>
      <c r="J31" s="22">
        <v>0</v>
      </c>
      <c r="K31" s="22">
        <f t="shared" si="1"/>
        <v>578</v>
      </c>
      <c r="L31" s="22">
        <f t="shared" si="2"/>
        <v>1368</v>
      </c>
      <c r="M31" s="22">
        <f t="shared" si="3"/>
        <v>0</v>
      </c>
    </row>
    <row r="32" spans="1:13" x14ac:dyDescent="0.25">
      <c r="A32" s="23" t="s">
        <v>55</v>
      </c>
      <c r="B32" s="22">
        <v>57</v>
      </c>
      <c r="C32" s="22">
        <v>113</v>
      </c>
      <c r="D32" s="1">
        <v>0</v>
      </c>
      <c r="E32" s="22">
        <v>0</v>
      </c>
      <c r="F32" s="22">
        <v>0</v>
      </c>
      <c r="G32" s="1">
        <v>0</v>
      </c>
      <c r="H32" s="22">
        <v>1</v>
      </c>
      <c r="I32" s="22">
        <v>2</v>
      </c>
      <c r="J32" s="22">
        <v>600</v>
      </c>
      <c r="K32" s="22">
        <f t="shared" si="1"/>
        <v>58</v>
      </c>
      <c r="L32" s="22">
        <f t="shared" si="2"/>
        <v>115</v>
      </c>
      <c r="M32" s="22">
        <f t="shared" si="3"/>
        <v>600</v>
      </c>
    </row>
    <row r="33" spans="1:13" x14ac:dyDescent="0.25">
      <c r="A33" s="21" t="s">
        <v>36</v>
      </c>
      <c r="B33" s="22">
        <v>402</v>
      </c>
      <c r="C33" s="22">
        <v>1198</v>
      </c>
      <c r="D33" s="1">
        <v>0</v>
      </c>
      <c r="E33" s="22">
        <v>12</v>
      </c>
      <c r="F33" s="22">
        <v>269</v>
      </c>
      <c r="G33" s="1">
        <v>0</v>
      </c>
      <c r="H33" s="22">
        <v>50</v>
      </c>
      <c r="I33" s="22">
        <v>59</v>
      </c>
      <c r="J33" s="22">
        <v>528187</v>
      </c>
      <c r="K33" s="22">
        <f t="shared" si="1"/>
        <v>464</v>
      </c>
      <c r="L33" s="22">
        <f t="shared" si="2"/>
        <v>1526</v>
      </c>
      <c r="M33" s="22">
        <f t="shared" si="3"/>
        <v>528187</v>
      </c>
    </row>
    <row r="34" spans="1:13" x14ac:dyDescent="0.25">
      <c r="A34" s="21" t="s">
        <v>37</v>
      </c>
      <c r="B34" s="22">
        <v>3723</v>
      </c>
      <c r="C34" s="22">
        <v>10033</v>
      </c>
      <c r="D34" s="1">
        <v>0</v>
      </c>
      <c r="E34" s="22">
        <v>9</v>
      </c>
      <c r="F34" s="22">
        <v>141</v>
      </c>
      <c r="G34" s="1">
        <v>0</v>
      </c>
      <c r="H34" s="22">
        <v>22</v>
      </c>
      <c r="I34" s="22">
        <v>25</v>
      </c>
      <c r="J34" s="22">
        <v>402756</v>
      </c>
      <c r="K34" s="22">
        <f t="shared" si="1"/>
        <v>3754</v>
      </c>
      <c r="L34" s="22">
        <f t="shared" si="2"/>
        <v>10199</v>
      </c>
      <c r="M34" s="22">
        <f t="shared" si="3"/>
        <v>402756</v>
      </c>
    </row>
    <row r="35" spans="1:13" x14ac:dyDescent="0.25">
      <c r="A35" s="21" t="s">
        <v>38</v>
      </c>
      <c r="B35" s="22">
        <v>702</v>
      </c>
      <c r="C35" s="22">
        <v>2068</v>
      </c>
      <c r="D35" s="1">
        <v>0</v>
      </c>
      <c r="E35" s="22">
        <v>2</v>
      </c>
      <c r="F35" s="22">
        <v>34</v>
      </c>
      <c r="G35" s="1">
        <v>0</v>
      </c>
      <c r="H35" s="22">
        <v>472</v>
      </c>
      <c r="I35" s="22">
        <v>507</v>
      </c>
      <c r="J35" s="22">
        <v>7854218</v>
      </c>
      <c r="K35" s="22">
        <f t="shared" si="1"/>
        <v>1176</v>
      </c>
      <c r="L35" s="22">
        <f t="shared" si="2"/>
        <v>2609</v>
      </c>
      <c r="M35" s="22">
        <f t="shared" si="3"/>
        <v>7854218</v>
      </c>
    </row>
    <row r="36" spans="1:13" x14ac:dyDescent="0.25">
      <c r="A36" s="23" t="s">
        <v>54</v>
      </c>
      <c r="B36" s="22">
        <v>8</v>
      </c>
      <c r="C36" s="22">
        <v>14</v>
      </c>
      <c r="D36" s="1">
        <v>0</v>
      </c>
      <c r="E36" s="22">
        <v>0</v>
      </c>
      <c r="F36" s="22">
        <v>0</v>
      </c>
      <c r="G36" s="1">
        <v>0</v>
      </c>
      <c r="H36" s="22">
        <v>0</v>
      </c>
      <c r="I36" s="22">
        <v>0</v>
      </c>
      <c r="J36" s="22">
        <v>0</v>
      </c>
      <c r="K36" s="22">
        <f t="shared" si="1"/>
        <v>8</v>
      </c>
      <c r="L36" s="22">
        <f t="shared" si="2"/>
        <v>14</v>
      </c>
      <c r="M36" s="22">
        <f t="shared" si="3"/>
        <v>0</v>
      </c>
    </row>
    <row r="37" spans="1:13" x14ac:dyDescent="0.25">
      <c r="A37" s="23" t="s">
        <v>47</v>
      </c>
      <c r="B37" s="22">
        <v>23</v>
      </c>
      <c r="C37" s="22">
        <v>62</v>
      </c>
      <c r="D37" s="1">
        <v>0</v>
      </c>
      <c r="E37" s="22">
        <v>0</v>
      </c>
      <c r="F37" s="22">
        <v>0</v>
      </c>
      <c r="G37" s="1">
        <v>0</v>
      </c>
      <c r="H37" s="22">
        <v>0</v>
      </c>
      <c r="I37" s="22">
        <v>0</v>
      </c>
      <c r="J37" s="22">
        <v>0</v>
      </c>
      <c r="K37" s="22">
        <f t="shared" si="1"/>
        <v>23</v>
      </c>
      <c r="L37" s="22">
        <f t="shared" si="2"/>
        <v>62</v>
      </c>
      <c r="M37" s="22">
        <f t="shared" si="3"/>
        <v>0</v>
      </c>
    </row>
    <row r="38" spans="1:13" x14ac:dyDescent="0.25">
      <c r="A38" s="23" t="s">
        <v>53</v>
      </c>
      <c r="B38" s="22">
        <v>257</v>
      </c>
      <c r="C38" s="22">
        <v>765</v>
      </c>
      <c r="D38" s="1">
        <v>0</v>
      </c>
      <c r="E38" s="22">
        <v>0</v>
      </c>
      <c r="F38" s="22">
        <v>0</v>
      </c>
      <c r="G38" s="1">
        <v>0</v>
      </c>
      <c r="H38" s="22">
        <v>0</v>
      </c>
      <c r="I38" s="22">
        <v>0</v>
      </c>
      <c r="J38" s="22">
        <v>0</v>
      </c>
      <c r="K38" s="22">
        <f t="shared" si="1"/>
        <v>257</v>
      </c>
      <c r="L38" s="22">
        <f t="shared" si="2"/>
        <v>765</v>
      </c>
      <c r="M38" s="22">
        <f t="shared" si="3"/>
        <v>0</v>
      </c>
    </row>
    <row r="39" spans="1:13" x14ac:dyDescent="0.25">
      <c r="A39" s="23" t="s">
        <v>48</v>
      </c>
      <c r="B39" s="22">
        <v>66</v>
      </c>
      <c r="C39" s="22">
        <v>143</v>
      </c>
      <c r="D39" s="1">
        <v>0</v>
      </c>
      <c r="E39" s="22">
        <v>0</v>
      </c>
      <c r="F39" s="22">
        <v>0</v>
      </c>
      <c r="G39" s="1">
        <v>0</v>
      </c>
      <c r="H39" s="22">
        <v>0</v>
      </c>
      <c r="I39" s="22">
        <v>0</v>
      </c>
      <c r="J39" s="22">
        <v>0</v>
      </c>
      <c r="K39" s="22">
        <f t="shared" si="1"/>
        <v>66</v>
      </c>
      <c r="L39" s="22">
        <f t="shared" si="2"/>
        <v>143</v>
      </c>
      <c r="M39" s="22">
        <f t="shared" si="3"/>
        <v>0</v>
      </c>
    </row>
    <row r="40" spans="1:13" x14ac:dyDescent="0.25">
      <c r="A40" s="23" t="s">
        <v>49</v>
      </c>
      <c r="B40" s="22">
        <v>96</v>
      </c>
      <c r="C40" s="22">
        <v>276</v>
      </c>
      <c r="D40" s="1">
        <v>0</v>
      </c>
      <c r="E40" s="22">
        <v>0</v>
      </c>
      <c r="F40" s="22">
        <v>0</v>
      </c>
      <c r="G40" s="1">
        <v>0</v>
      </c>
      <c r="H40" s="22">
        <v>0</v>
      </c>
      <c r="I40" s="22">
        <v>0</v>
      </c>
      <c r="J40" s="22">
        <v>0</v>
      </c>
      <c r="K40" s="22">
        <f t="shared" si="1"/>
        <v>96</v>
      </c>
      <c r="L40" s="22">
        <f t="shared" si="2"/>
        <v>276</v>
      </c>
      <c r="M40" s="22">
        <f t="shared" si="3"/>
        <v>0</v>
      </c>
    </row>
    <row r="41" spans="1:13" x14ac:dyDescent="0.25">
      <c r="A41" s="23" t="s">
        <v>50</v>
      </c>
      <c r="B41" s="22">
        <v>110</v>
      </c>
      <c r="C41" s="22">
        <v>327</v>
      </c>
      <c r="D41" s="1">
        <v>0</v>
      </c>
      <c r="E41" s="22">
        <v>0</v>
      </c>
      <c r="F41" s="22">
        <v>0</v>
      </c>
      <c r="G41" s="1">
        <v>0</v>
      </c>
      <c r="H41" s="22">
        <v>0</v>
      </c>
      <c r="I41" s="22">
        <v>0</v>
      </c>
      <c r="J41" s="22">
        <v>0</v>
      </c>
      <c r="K41" s="22">
        <f t="shared" si="1"/>
        <v>110</v>
      </c>
      <c r="L41" s="22">
        <f t="shared" si="2"/>
        <v>327</v>
      </c>
      <c r="M41" s="22">
        <f t="shared" si="3"/>
        <v>0</v>
      </c>
    </row>
    <row r="42" spans="1:13" x14ac:dyDescent="0.25">
      <c r="A42" s="21" t="s">
        <v>39</v>
      </c>
      <c r="B42" s="22">
        <v>6323</v>
      </c>
      <c r="C42" s="22">
        <v>16699</v>
      </c>
      <c r="D42" s="1">
        <v>0</v>
      </c>
      <c r="E42" s="22">
        <v>72</v>
      </c>
      <c r="F42" s="22">
        <v>1482</v>
      </c>
      <c r="G42" s="1">
        <v>0</v>
      </c>
      <c r="H42" s="22">
        <v>26</v>
      </c>
      <c r="I42" s="22">
        <v>30</v>
      </c>
      <c r="J42" s="22">
        <v>398533</v>
      </c>
      <c r="K42" s="22">
        <f t="shared" si="1"/>
        <v>6421</v>
      </c>
      <c r="L42" s="22">
        <f t="shared" si="2"/>
        <v>18211</v>
      </c>
      <c r="M42" s="22">
        <f t="shared" si="3"/>
        <v>398533</v>
      </c>
    </row>
    <row r="43" spans="1:13" x14ac:dyDescent="0.25">
      <c r="A43" s="21" t="s">
        <v>40</v>
      </c>
      <c r="B43" s="22">
        <v>7499</v>
      </c>
      <c r="C43" s="22">
        <v>21947</v>
      </c>
      <c r="D43" s="1">
        <v>0</v>
      </c>
      <c r="E43" s="22">
        <v>193</v>
      </c>
      <c r="F43" s="22">
        <v>4898</v>
      </c>
      <c r="G43" s="1">
        <v>0</v>
      </c>
      <c r="H43" s="22">
        <v>3478</v>
      </c>
      <c r="I43" s="22">
        <v>3721</v>
      </c>
      <c r="J43" s="22">
        <v>57452437</v>
      </c>
      <c r="K43" s="22">
        <f t="shared" si="1"/>
        <v>11170</v>
      </c>
      <c r="L43" s="22">
        <f t="shared" si="2"/>
        <v>30566</v>
      </c>
      <c r="M43" s="22">
        <f t="shared" si="3"/>
        <v>57452437</v>
      </c>
    </row>
    <row r="44" spans="1:13" x14ac:dyDescent="0.25">
      <c r="A44" s="21" t="s">
        <v>41</v>
      </c>
      <c r="B44" s="22">
        <v>4074</v>
      </c>
      <c r="C44" s="22">
        <v>11198</v>
      </c>
      <c r="D44" s="1">
        <v>0</v>
      </c>
      <c r="E44" s="22">
        <v>145</v>
      </c>
      <c r="F44" s="22">
        <v>3536</v>
      </c>
      <c r="G44" s="1">
        <v>0</v>
      </c>
      <c r="H44" s="22">
        <v>2314</v>
      </c>
      <c r="I44" s="22">
        <v>2503</v>
      </c>
      <c r="J44" s="22">
        <v>26732761</v>
      </c>
      <c r="K44" s="22">
        <f t="shared" si="1"/>
        <v>6533</v>
      </c>
      <c r="L44" s="22">
        <f t="shared" si="2"/>
        <v>17237</v>
      </c>
      <c r="M44" s="22">
        <f t="shared" si="3"/>
        <v>26732761</v>
      </c>
    </row>
    <row r="45" spans="1:13" x14ac:dyDescent="0.25">
      <c r="A45" s="23" t="s">
        <v>51</v>
      </c>
      <c r="B45" s="22">
        <v>1912</v>
      </c>
      <c r="C45" s="22">
        <v>5449</v>
      </c>
      <c r="D45" s="1">
        <v>0</v>
      </c>
      <c r="E45" s="22">
        <v>11</v>
      </c>
      <c r="F45" s="22">
        <v>147</v>
      </c>
      <c r="G45" s="1">
        <v>0</v>
      </c>
      <c r="H45" s="22">
        <v>0</v>
      </c>
      <c r="I45" s="22">
        <v>0</v>
      </c>
      <c r="J45" s="22">
        <v>0</v>
      </c>
      <c r="K45" s="22">
        <f t="shared" si="1"/>
        <v>1923</v>
      </c>
      <c r="L45" s="22">
        <f t="shared" si="2"/>
        <v>5596</v>
      </c>
      <c r="M45" s="22">
        <f t="shared" si="3"/>
        <v>0</v>
      </c>
    </row>
    <row r="46" spans="1:13" x14ac:dyDescent="0.25">
      <c r="A46" s="23" t="s">
        <v>52</v>
      </c>
      <c r="B46" s="22">
        <v>79</v>
      </c>
      <c r="C46" s="22">
        <v>214</v>
      </c>
      <c r="D46" s="1">
        <v>0</v>
      </c>
      <c r="E46" s="22">
        <v>0</v>
      </c>
      <c r="F46" s="22">
        <v>0</v>
      </c>
      <c r="G46" s="1">
        <v>0</v>
      </c>
      <c r="H46" s="22">
        <v>0</v>
      </c>
      <c r="I46" s="22">
        <v>0</v>
      </c>
      <c r="J46" s="22">
        <v>0</v>
      </c>
      <c r="K46" s="22">
        <f t="shared" si="1"/>
        <v>79</v>
      </c>
      <c r="L46" s="22">
        <f t="shared" si="2"/>
        <v>214</v>
      </c>
      <c r="M46" s="22">
        <f t="shared" si="3"/>
        <v>0</v>
      </c>
    </row>
    <row r="47" spans="1:13" x14ac:dyDescent="0.25">
      <c r="A47" s="21" t="s">
        <v>42</v>
      </c>
      <c r="B47" s="22">
        <v>439</v>
      </c>
      <c r="C47" s="22">
        <v>1167</v>
      </c>
      <c r="D47" s="1">
        <v>0</v>
      </c>
      <c r="E47" s="22">
        <v>308</v>
      </c>
      <c r="F47" s="22">
        <v>3363</v>
      </c>
      <c r="G47" s="1">
        <v>0</v>
      </c>
      <c r="H47" s="22">
        <v>0</v>
      </c>
      <c r="I47" s="22">
        <v>0</v>
      </c>
      <c r="J47" s="22">
        <v>0</v>
      </c>
      <c r="K47" s="22">
        <f t="shared" si="1"/>
        <v>747</v>
      </c>
      <c r="L47" s="22">
        <f t="shared" si="2"/>
        <v>4530</v>
      </c>
      <c r="M47" s="22">
        <f t="shared" si="3"/>
        <v>0</v>
      </c>
    </row>
    <row r="48" spans="1:13" x14ac:dyDescent="0.25">
      <c r="A48" s="6" t="s">
        <v>12</v>
      </c>
      <c r="B48" s="7">
        <f>SUM(B49:B88)</f>
        <v>108504</v>
      </c>
      <c r="C48" s="7">
        <f t="shared" ref="C48:H48" si="4">SUM(C49:C88)</f>
        <v>327233</v>
      </c>
      <c r="D48" s="7">
        <f t="shared" si="4"/>
        <v>0</v>
      </c>
      <c r="E48" s="7">
        <f t="shared" si="4"/>
        <v>22519</v>
      </c>
      <c r="F48" s="7">
        <f t="shared" si="4"/>
        <v>280901</v>
      </c>
      <c r="G48" s="7">
        <f t="shared" si="4"/>
        <v>0</v>
      </c>
      <c r="H48" s="7">
        <f t="shared" si="4"/>
        <v>34108</v>
      </c>
      <c r="I48" s="7">
        <f>SUM(I49:I88)</f>
        <v>35312</v>
      </c>
      <c r="J48" s="7">
        <f>SUM(J49:J88)</f>
        <v>449513183.35000008</v>
      </c>
      <c r="K48" s="7">
        <f>SUM(K49:K88)</f>
        <v>165131</v>
      </c>
      <c r="L48" s="7">
        <f t="shared" ref="L48:M48" si="5">SUM(L49:L88)</f>
        <v>643446</v>
      </c>
      <c r="M48" s="7">
        <f t="shared" si="5"/>
        <v>449513183.35000008</v>
      </c>
    </row>
    <row r="49" spans="1:13" x14ac:dyDescent="0.25">
      <c r="A49" s="21" t="s">
        <v>14</v>
      </c>
      <c r="B49" s="22">
        <v>26</v>
      </c>
      <c r="C49" s="22">
        <v>93</v>
      </c>
      <c r="D49" s="1">
        <v>0</v>
      </c>
      <c r="E49" s="22">
        <v>0</v>
      </c>
      <c r="F49" s="22">
        <v>0</v>
      </c>
      <c r="G49" s="1">
        <v>0</v>
      </c>
      <c r="H49" s="22">
        <v>19</v>
      </c>
      <c r="I49" s="22">
        <v>22</v>
      </c>
      <c r="J49" s="22">
        <v>231770.31</v>
      </c>
      <c r="K49" s="22">
        <f>+B49+E49+H49</f>
        <v>45</v>
      </c>
      <c r="L49" s="22">
        <f>+C49+F49+I49</f>
        <v>115</v>
      </c>
      <c r="M49" s="22">
        <f>D49+G49+J49</f>
        <v>231770.31</v>
      </c>
    </row>
    <row r="50" spans="1:13" x14ac:dyDescent="0.25">
      <c r="A50" s="21" t="s">
        <v>15</v>
      </c>
      <c r="B50" s="22">
        <v>27350</v>
      </c>
      <c r="C50" s="22">
        <v>88906</v>
      </c>
      <c r="D50" s="1">
        <v>0</v>
      </c>
      <c r="E50" s="22">
        <v>18471</v>
      </c>
      <c r="F50" s="22">
        <v>164711</v>
      </c>
      <c r="G50" s="1">
        <v>0</v>
      </c>
      <c r="H50" s="22">
        <v>1905</v>
      </c>
      <c r="I50" s="22">
        <v>1998</v>
      </c>
      <c r="J50" s="22">
        <v>17541741.550000001</v>
      </c>
      <c r="K50" s="22">
        <f t="shared" ref="K50:K88" si="6">+B50+E50+H50</f>
        <v>47726</v>
      </c>
      <c r="L50" s="22">
        <f t="shared" ref="L50:L88" si="7">+C50+F50+I50</f>
        <v>255615</v>
      </c>
      <c r="M50" s="22">
        <f t="shared" ref="M50:M88" si="8">D50+G50+J50</f>
        <v>17541741.550000001</v>
      </c>
    </row>
    <row r="51" spans="1:13" x14ac:dyDescent="0.25">
      <c r="A51" s="21" t="s">
        <v>16</v>
      </c>
      <c r="B51" s="22">
        <v>482</v>
      </c>
      <c r="C51" s="22">
        <v>1577</v>
      </c>
      <c r="D51" s="1">
        <v>0</v>
      </c>
      <c r="E51" s="22">
        <v>270</v>
      </c>
      <c r="F51" s="22">
        <v>8596</v>
      </c>
      <c r="G51" s="1">
        <v>0</v>
      </c>
      <c r="H51" s="22">
        <v>8485</v>
      </c>
      <c r="I51" s="22">
        <v>8736</v>
      </c>
      <c r="J51" s="22">
        <v>163947322.30000001</v>
      </c>
      <c r="K51" s="22">
        <f t="shared" si="6"/>
        <v>9237</v>
      </c>
      <c r="L51" s="22">
        <f t="shared" si="7"/>
        <v>18909</v>
      </c>
      <c r="M51" s="22">
        <f t="shared" si="8"/>
        <v>163947322.30000001</v>
      </c>
    </row>
    <row r="52" spans="1:13" x14ac:dyDescent="0.25">
      <c r="A52" s="21" t="s">
        <v>17</v>
      </c>
      <c r="B52" s="22">
        <v>610</v>
      </c>
      <c r="C52" s="22">
        <v>1574</v>
      </c>
      <c r="D52" s="1">
        <v>0</v>
      </c>
      <c r="E52" s="22">
        <v>970</v>
      </c>
      <c r="F52" s="22">
        <v>22430</v>
      </c>
      <c r="G52" s="1">
        <v>0</v>
      </c>
      <c r="H52" s="22">
        <v>1959</v>
      </c>
      <c r="I52" s="22">
        <v>1960</v>
      </c>
      <c r="J52" s="22">
        <v>31445720.589999996</v>
      </c>
      <c r="K52" s="22">
        <f t="shared" si="6"/>
        <v>3539</v>
      </c>
      <c r="L52" s="22">
        <f t="shared" si="7"/>
        <v>25964</v>
      </c>
      <c r="M52" s="22">
        <f t="shared" si="8"/>
        <v>31445720.589999996</v>
      </c>
    </row>
    <row r="53" spans="1:13" x14ac:dyDescent="0.25">
      <c r="A53" s="21" t="s">
        <v>18</v>
      </c>
      <c r="B53" s="22">
        <v>318</v>
      </c>
      <c r="C53" s="22">
        <v>824</v>
      </c>
      <c r="D53" s="1">
        <v>0</v>
      </c>
      <c r="E53" s="22">
        <v>34</v>
      </c>
      <c r="F53" s="22">
        <v>1294</v>
      </c>
      <c r="G53" s="1">
        <v>0</v>
      </c>
      <c r="H53" s="22">
        <v>319</v>
      </c>
      <c r="I53" s="22">
        <v>320</v>
      </c>
      <c r="J53" s="22">
        <v>5309792.71</v>
      </c>
      <c r="K53" s="22">
        <f t="shared" si="6"/>
        <v>671</v>
      </c>
      <c r="L53" s="22">
        <f t="shared" si="7"/>
        <v>2438</v>
      </c>
      <c r="M53" s="22">
        <f t="shared" si="8"/>
        <v>5309792.71</v>
      </c>
    </row>
    <row r="54" spans="1:13" x14ac:dyDescent="0.25">
      <c r="A54" s="21" t="s">
        <v>19</v>
      </c>
      <c r="B54" s="22">
        <v>74</v>
      </c>
      <c r="C54" s="22">
        <v>141</v>
      </c>
      <c r="D54" s="1">
        <v>0</v>
      </c>
      <c r="E54" s="22">
        <v>0</v>
      </c>
      <c r="F54" s="22">
        <v>0</v>
      </c>
      <c r="G54" s="1">
        <v>0</v>
      </c>
      <c r="H54" s="22">
        <v>65</v>
      </c>
      <c r="I54" s="22">
        <v>65</v>
      </c>
      <c r="J54" s="22">
        <v>873617</v>
      </c>
      <c r="K54" s="22">
        <f t="shared" si="6"/>
        <v>139</v>
      </c>
      <c r="L54" s="22">
        <f t="shared" si="7"/>
        <v>206</v>
      </c>
      <c r="M54" s="22">
        <f t="shared" si="8"/>
        <v>873617</v>
      </c>
    </row>
    <row r="55" spans="1:13" x14ac:dyDescent="0.25">
      <c r="A55" s="21" t="s">
        <v>21</v>
      </c>
      <c r="B55" s="22">
        <v>2185</v>
      </c>
      <c r="C55" s="22">
        <v>5877</v>
      </c>
      <c r="D55" s="1">
        <v>0</v>
      </c>
      <c r="E55" s="22">
        <v>89</v>
      </c>
      <c r="F55" s="22">
        <v>3312</v>
      </c>
      <c r="G55" s="1">
        <v>0</v>
      </c>
      <c r="H55" s="22">
        <v>1127</v>
      </c>
      <c r="I55" s="22">
        <v>1126</v>
      </c>
      <c r="J55" s="22">
        <v>20251657.670000002</v>
      </c>
      <c r="K55" s="22">
        <f t="shared" si="6"/>
        <v>3401</v>
      </c>
      <c r="L55" s="22">
        <f t="shared" si="7"/>
        <v>10315</v>
      </c>
      <c r="M55" s="22">
        <f t="shared" si="8"/>
        <v>20251657.670000002</v>
      </c>
    </row>
    <row r="56" spans="1:13" x14ac:dyDescent="0.25">
      <c r="A56" s="21" t="s">
        <v>20</v>
      </c>
      <c r="B56" s="22">
        <v>160</v>
      </c>
      <c r="C56" s="22">
        <v>477</v>
      </c>
      <c r="D56" s="1">
        <v>0</v>
      </c>
      <c r="E56" s="22">
        <v>2</v>
      </c>
      <c r="F56" s="22">
        <v>5</v>
      </c>
      <c r="G56" s="1">
        <v>0</v>
      </c>
      <c r="H56" s="22">
        <v>0</v>
      </c>
      <c r="I56" s="22">
        <v>0</v>
      </c>
      <c r="J56" s="22">
        <v>0</v>
      </c>
      <c r="K56" s="22">
        <f t="shared" si="6"/>
        <v>162</v>
      </c>
      <c r="L56" s="22">
        <f t="shared" si="7"/>
        <v>482</v>
      </c>
      <c r="M56" s="22">
        <f t="shared" si="8"/>
        <v>0</v>
      </c>
    </row>
    <row r="57" spans="1:13" x14ac:dyDescent="0.25">
      <c r="A57" s="21" t="s">
        <v>22</v>
      </c>
      <c r="B57" s="22">
        <v>270</v>
      </c>
      <c r="C57" s="22">
        <v>741</v>
      </c>
      <c r="D57" s="1">
        <v>0</v>
      </c>
      <c r="E57" s="22">
        <v>5</v>
      </c>
      <c r="F57" s="22">
        <v>112</v>
      </c>
      <c r="G57" s="1">
        <v>0</v>
      </c>
      <c r="H57" s="22">
        <v>0</v>
      </c>
      <c r="I57" s="22">
        <v>0</v>
      </c>
      <c r="J57" s="22">
        <v>0</v>
      </c>
      <c r="K57" s="22">
        <f t="shared" si="6"/>
        <v>275</v>
      </c>
      <c r="L57" s="22">
        <f t="shared" si="7"/>
        <v>853</v>
      </c>
      <c r="M57" s="22">
        <f t="shared" si="8"/>
        <v>0</v>
      </c>
    </row>
    <row r="58" spans="1:13" x14ac:dyDescent="0.25">
      <c r="A58" s="21" t="s">
        <v>23</v>
      </c>
      <c r="B58" s="22">
        <v>22</v>
      </c>
      <c r="C58" s="22">
        <v>56</v>
      </c>
      <c r="D58" s="1">
        <v>0</v>
      </c>
      <c r="E58" s="22">
        <v>0</v>
      </c>
      <c r="F58" s="22">
        <v>0</v>
      </c>
      <c r="G58" s="1">
        <v>0</v>
      </c>
      <c r="H58" s="22">
        <v>0</v>
      </c>
      <c r="I58" s="22">
        <v>0</v>
      </c>
      <c r="J58" s="22">
        <v>0</v>
      </c>
      <c r="K58" s="22">
        <f t="shared" si="6"/>
        <v>22</v>
      </c>
      <c r="L58" s="22">
        <f t="shared" si="7"/>
        <v>56</v>
      </c>
      <c r="M58" s="22">
        <f t="shared" si="8"/>
        <v>0</v>
      </c>
    </row>
    <row r="59" spans="1:13" x14ac:dyDescent="0.25">
      <c r="A59" s="21" t="s">
        <v>24</v>
      </c>
      <c r="B59" s="22">
        <v>733</v>
      </c>
      <c r="C59" s="22">
        <v>2130</v>
      </c>
      <c r="D59" s="1">
        <v>0</v>
      </c>
      <c r="E59" s="22">
        <v>3</v>
      </c>
      <c r="F59" s="22">
        <v>34</v>
      </c>
      <c r="G59" s="1">
        <v>0</v>
      </c>
      <c r="H59" s="22">
        <v>0</v>
      </c>
      <c r="I59" s="22">
        <v>0</v>
      </c>
      <c r="J59" s="22">
        <v>0</v>
      </c>
      <c r="K59" s="22">
        <f t="shared" si="6"/>
        <v>736</v>
      </c>
      <c r="L59" s="22">
        <f t="shared" si="7"/>
        <v>2164</v>
      </c>
      <c r="M59" s="22">
        <f t="shared" si="8"/>
        <v>0</v>
      </c>
    </row>
    <row r="60" spans="1:13" x14ac:dyDescent="0.25">
      <c r="A60" s="21" t="s">
        <v>25</v>
      </c>
      <c r="B60" s="22">
        <v>22490</v>
      </c>
      <c r="C60" s="22">
        <v>68452</v>
      </c>
      <c r="D60" s="1">
        <v>0</v>
      </c>
      <c r="E60" s="22">
        <v>1252</v>
      </c>
      <c r="F60" s="22">
        <v>45704</v>
      </c>
      <c r="G60" s="1">
        <v>0</v>
      </c>
      <c r="H60" s="22">
        <v>10931</v>
      </c>
      <c r="I60" s="22">
        <v>11108</v>
      </c>
      <c r="J60" s="22">
        <v>104047448.91</v>
      </c>
      <c r="K60" s="22">
        <f t="shared" si="6"/>
        <v>34673</v>
      </c>
      <c r="L60" s="22">
        <f t="shared" si="7"/>
        <v>125264</v>
      </c>
      <c r="M60" s="22">
        <f t="shared" si="8"/>
        <v>104047448.91</v>
      </c>
    </row>
    <row r="61" spans="1:13" x14ac:dyDescent="0.25">
      <c r="A61" s="21" t="s">
        <v>26</v>
      </c>
      <c r="B61" s="22">
        <v>21</v>
      </c>
      <c r="C61" s="22">
        <v>55</v>
      </c>
      <c r="D61" s="1">
        <v>0</v>
      </c>
      <c r="E61" s="22">
        <v>0</v>
      </c>
      <c r="F61" s="22">
        <v>0</v>
      </c>
      <c r="G61" s="1">
        <v>0</v>
      </c>
      <c r="H61" s="22">
        <v>0</v>
      </c>
      <c r="I61" s="22">
        <v>0</v>
      </c>
      <c r="J61" s="22">
        <v>0</v>
      </c>
      <c r="K61" s="22">
        <f t="shared" si="6"/>
        <v>21</v>
      </c>
      <c r="L61" s="22">
        <f t="shared" si="7"/>
        <v>55</v>
      </c>
      <c r="M61" s="22">
        <f t="shared" si="8"/>
        <v>0</v>
      </c>
    </row>
    <row r="62" spans="1:13" x14ac:dyDescent="0.25">
      <c r="A62" s="21" t="s">
        <v>27</v>
      </c>
      <c r="B62" s="22">
        <v>1893</v>
      </c>
      <c r="C62" s="22">
        <v>5656</v>
      </c>
      <c r="D62" s="1">
        <v>0</v>
      </c>
      <c r="E62" s="22">
        <v>16</v>
      </c>
      <c r="F62" s="22">
        <v>455</v>
      </c>
      <c r="G62" s="1">
        <v>0</v>
      </c>
      <c r="H62" s="22">
        <v>0</v>
      </c>
      <c r="I62" s="22">
        <v>0</v>
      </c>
      <c r="J62" s="22">
        <v>0</v>
      </c>
      <c r="K62" s="22">
        <f t="shared" si="6"/>
        <v>1909</v>
      </c>
      <c r="L62" s="22">
        <f t="shared" si="7"/>
        <v>6111</v>
      </c>
      <c r="M62" s="22">
        <f t="shared" si="8"/>
        <v>0</v>
      </c>
    </row>
    <row r="63" spans="1:13" x14ac:dyDescent="0.25">
      <c r="A63" s="21" t="s">
        <v>28</v>
      </c>
      <c r="B63" s="22">
        <v>1803</v>
      </c>
      <c r="C63" s="22">
        <v>5641</v>
      </c>
      <c r="D63" s="1">
        <v>0</v>
      </c>
      <c r="E63" s="22">
        <v>2</v>
      </c>
      <c r="F63" s="22">
        <v>28</v>
      </c>
      <c r="G63" s="1">
        <v>0</v>
      </c>
      <c r="H63" s="22">
        <v>0</v>
      </c>
      <c r="I63" s="22">
        <v>0</v>
      </c>
      <c r="J63" s="22">
        <v>0</v>
      </c>
      <c r="K63" s="22">
        <f t="shared" si="6"/>
        <v>1805</v>
      </c>
      <c r="L63" s="22">
        <f t="shared" si="7"/>
        <v>5669</v>
      </c>
      <c r="M63" s="22">
        <f t="shared" si="8"/>
        <v>0</v>
      </c>
    </row>
    <row r="64" spans="1:13" x14ac:dyDescent="0.25">
      <c r="A64" s="21" t="s">
        <v>29</v>
      </c>
      <c r="B64" s="22">
        <v>4881</v>
      </c>
      <c r="C64" s="22">
        <v>15343</v>
      </c>
      <c r="D64" s="1">
        <v>0</v>
      </c>
      <c r="E64" s="22">
        <v>138</v>
      </c>
      <c r="F64" s="22">
        <v>7128</v>
      </c>
      <c r="G64" s="1">
        <v>0</v>
      </c>
      <c r="H64" s="22">
        <v>1635</v>
      </c>
      <c r="I64" s="22">
        <v>1642</v>
      </c>
      <c r="J64" s="22">
        <v>11006236.309999999</v>
      </c>
      <c r="K64" s="22">
        <f t="shared" si="6"/>
        <v>6654</v>
      </c>
      <c r="L64" s="22">
        <f t="shared" si="7"/>
        <v>24113</v>
      </c>
      <c r="M64" s="22">
        <f t="shared" si="8"/>
        <v>11006236.309999999</v>
      </c>
    </row>
    <row r="65" spans="1:13" x14ac:dyDescent="0.25">
      <c r="A65" s="21" t="s">
        <v>30</v>
      </c>
      <c r="B65" s="22">
        <v>4768</v>
      </c>
      <c r="C65" s="22">
        <v>14640</v>
      </c>
      <c r="D65" s="1">
        <v>0</v>
      </c>
      <c r="E65" s="22">
        <v>113</v>
      </c>
      <c r="F65" s="22">
        <v>2239</v>
      </c>
      <c r="G65" s="1">
        <v>0</v>
      </c>
      <c r="H65" s="22">
        <v>0</v>
      </c>
      <c r="I65" s="22">
        <v>0</v>
      </c>
      <c r="J65" s="22">
        <v>0</v>
      </c>
      <c r="K65" s="22">
        <f t="shared" si="6"/>
        <v>4881</v>
      </c>
      <c r="L65" s="22">
        <f t="shared" si="7"/>
        <v>16879</v>
      </c>
      <c r="M65" s="22">
        <f t="shared" si="8"/>
        <v>0</v>
      </c>
    </row>
    <row r="66" spans="1:13" x14ac:dyDescent="0.25">
      <c r="A66" s="23" t="s">
        <v>46</v>
      </c>
      <c r="B66" s="22">
        <v>153</v>
      </c>
      <c r="C66" s="22">
        <v>500</v>
      </c>
      <c r="D66" s="1">
        <v>0</v>
      </c>
      <c r="E66" s="22">
        <v>3</v>
      </c>
      <c r="F66" s="22">
        <v>24</v>
      </c>
      <c r="G66" s="1">
        <v>0</v>
      </c>
      <c r="H66" s="22">
        <v>0</v>
      </c>
      <c r="I66" s="22">
        <v>0</v>
      </c>
      <c r="J66" s="22">
        <v>0</v>
      </c>
      <c r="K66" s="22">
        <f t="shared" si="6"/>
        <v>156</v>
      </c>
      <c r="L66" s="22">
        <f t="shared" si="7"/>
        <v>524</v>
      </c>
      <c r="M66" s="22">
        <f t="shared" si="8"/>
        <v>0</v>
      </c>
    </row>
    <row r="67" spans="1:13" x14ac:dyDescent="0.25">
      <c r="A67" s="21" t="s">
        <v>31</v>
      </c>
      <c r="B67" s="22">
        <v>11466</v>
      </c>
      <c r="C67" s="22">
        <v>34464</v>
      </c>
      <c r="D67" s="1">
        <v>0</v>
      </c>
      <c r="E67" s="22">
        <v>297</v>
      </c>
      <c r="F67" s="22">
        <v>9255</v>
      </c>
      <c r="G67" s="1">
        <v>0</v>
      </c>
      <c r="H67" s="22">
        <v>1369</v>
      </c>
      <c r="I67" s="22">
        <v>1447</v>
      </c>
      <c r="J67" s="22">
        <v>19626186</v>
      </c>
      <c r="K67" s="22">
        <f t="shared" si="6"/>
        <v>13132</v>
      </c>
      <c r="L67" s="22">
        <f t="shared" si="7"/>
        <v>45166</v>
      </c>
      <c r="M67" s="22">
        <f t="shared" si="8"/>
        <v>19626186</v>
      </c>
    </row>
    <row r="68" spans="1:13" x14ac:dyDescent="0.25">
      <c r="A68" s="21" t="s">
        <v>32</v>
      </c>
      <c r="B68" s="22">
        <v>296</v>
      </c>
      <c r="C68" s="22">
        <v>920</v>
      </c>
      <c r="D68" s="1">
        <v>0</v>
      </c>
      <c r="E68" s="22">
        <v>2</v>
      </c>
      <c r="F68" s="22">
        <v>8</v>
      </c>
      <c r="G68" s="1">
        <v>0</v>
      </c>
      <c r="H68" s="22">
        <v>0</v>
      </c>
      <c r="I68" s="22">
        <v>0</v>
      </c>
      <c r="J68" s="22">
        <v>0</v>
      </c>
      <c r="K68" s="22">
        <f t="shared" si="6"/>
        <v>298</v>
      </c>
      <c r="L68" s="22">
        <f t="shared" si="7"/>
        <v>928</v>
      </c>
      <c r="M68" s="22">
        <f t="shared" si="8"/>
        <v>0</v>
      </c>
    </row>
    <row r="69" spans="1:13" x14ac:dyDescent="0.25">
      <c r="A69" s="21" t="s">
        <v>33</v>
      </c>
      <c r="B69" s="22">
        <v>94</v>
      </c>
      <c r="C69" s="22">
        <v>274</v>
      </c>
      <c r="D69" s="1">
        <v>0</v>
      </c>
      <c r="E69" s="22">
        <v>0</v>
      </c>
      <c r="F69" s="22">
        <v>0</v>
      </c>
      <c r="G69" s="1">
        <v>0</v>
      </c>
      <c r="H69" s="22">
        <v>0</v>
      </c>
      <c r="I69" s="22">
        <v>0</v>
      </c>
      <c r="J69" s="22">
        <v>0</v>
      </c>
      <c r="K69" s="22">
        <f t="shared" si="6"/>
        <v>94</v>
      </c>
      <c r="L69" s="22">
        <f t="shared" si="7"/>
        <v>274</v>
      </c>
      <c r="M69" s="22">
        <f t="shared" si="8"/>
        <v>0</v>
      </c>
    </row>
    <row r="70" spans="1:13" x14ac:dyDescent="0.25">
      <c r="A70" s="21" t="s">
        <v>34</v>
      </c>
      <c r="B70" s="22">
        <v>0</v>
      </c>
      <c r="C70" s="22">
        <v>0</v>
      </c>
      <c r="D70" s="1">
        <v>0</v>
      </c>
      <c r="E70" s="22">
        <v>76</v>
      </c>
      <c r="F70" s="22">
        <v>838</v>
      </c>
      <c r="G70" s="1">
        <v>0</v>
      </c>
      <c r="H70" s="22">
        <v>24</v>
      </c>
      <c r="I70" s="22">
        <v>48</v>
      </c>
      <c r="J70" s="22">
        <v>0</v>
      </c>
      <c r="K70" s="22">
        <f t="shared" si="6"/>
        <v>100</v>
      </c>
      <c r="L70" s="22">
        <f t="shared" si="7"/>
        <v>886</v>
      </c>
      <c r="M70" s="22">
        <f t="shared" si="8"/>
        <v>0</v>
      </c>
    </row>
    <row r="71" spans="1:13" x14ac:dyDescent="0.25">
      <c r="A71" s="21" t="s">
        <v>35</v>
      </c>
      <c r="B71" s="22">
        <v>2143</v>
      </c>
      <c r="C71" s="22">
        <v>6107</v>
      </c>
      <c r="D71" s="1">
        <v>0</v>
      </c>
      <c r="E71" s="22">
        <v>23</v>
      </c>
      <c r="F71" s="22">
        <v>365</v>
      </c>
      <c r="G71" s="1">
        <v>0</v>
      </c>
      <c r="H71" s="22">
        <v>4</v>
      </c>
      <c r="I71" s="22">
        <v>7</v>
      </c>
      <c r="J71" s="22">
        <v>20892</v>
      </c>
      <c r="K71" s="22">
        <f t="shared" si="6"/>
        <v>2170</v>
      </c>
      <c r="L71" s="22">
        <f t="shared" si="7"/>
        <v>6479</v>
      </c>
      <c r="M71" s="22">
        <f t="shared" si="8"/>
        <v>20892</v>
      </c>
    </row>
    <row r="72" spans="1:13" x14ac:dyDescent="0.25">
      <c r="A72" s="21" t="s">
        <v>56</v>
      </c>
      <c r="B72" s="22">
        <v>609</v>
      </c>
      <c r="C72" s="22">
        <v>1646</v>
      </c>
      <c r="D72" s="1">
        <v>0</v>
      </c>
      <c r="E72" s="22">
        <v>3</v>
      </c>
      <c r="F72" s="22">
        <v>24</v>
      </c>
      <c r="G72" s="1">
        <v>0</v>
      </c>
      <c r="H72" s="22">
        <v>0</v>
      </c>
      <c r="I72" s="22">
        <v>0</v>
      </c>
      <c r="J72" s="22">
        <v>0</v>
      </c>
      <c r="K72" s="22">
        <f t="shared" si="6"/>
        <v>612</v>
      </c>
      <c r="L72" s="22">
        <f t="shared" si="7"/>
        <v>1670</v>
      </c>
      <c r="M72" s="22">
        <f t="shared" si="8"/>
        <v>0</v>
      </c>
    </row>
    <row r="73" spans="1:13" x14ac:dyDescent="0.25">
      <c r="A73" s="21" t="s">
        <v>55</v>
      </c>
      <c r="B73" s="22">
        <v>47</v>
      </c>
      <c r="C73" s="22">
        <v>107</v>
      </c>
      <c r="D73" s="1">
        <v>0</v>
      </c>
      <c r="E73" s="22">
        <v>0</v>
      </c>
      <c r="F73" s="22">
        <v>0</v>
      </c>
      <c r="G73" s="1">
        <v>0</v>
      </c>
      <c r="H73" s="22">
        <v>1</v>
      </c>
      <c r="I73" s="22">
        <v>2</v>
      </c>
      <c r="J73" s="22">
        <v>0</v>
      </c>
      <c r="K73" s="22">
        <f t="shared" si="6"/>
        <v>48</v>
      </c>
      <c r="L73" s="22">
        <f t="shared" si="7"/>
        <v>109</v>
      </c>
      <c r="M73" s="22">
        <f t="shared" si="8"/>
        <v>0</v>
      </c>
    </row>
    <row r="74" spans="1:13" x14ac:dyDescent="0.25">
      <c r="A74" s="21" t="s">
        <v>36</v>
      </c>
      <c r="B74" s="22">
        <v>379</v>
      </c>
      <c r="C74" s="22">
        <v>1119</v>
      </c>
      <c r="D74" s="1">
        <v>0</v>
      </c>
      <c r="E74" s="22">
        <v>13</v>
      </c>
      <c r="F74" s="22">
        <v>320</v>
      </c>
      <c r="G74" s="1">
        <v>0</v>
      </c>
      <c r="H74" s="22">
        <v>81</v>
      </c>
      <c r="I74" s="22">
        <v>83</v>
      </c>
      <c r="J74" s="22">
        <v>171771</v>
      </c>
      <c r="K74" s="22">
        <f t="shared" si="6"/>
        <v>473</v>
      </c>
      <c r="L74" s="22">
        <f t="shared" si="7"/>
        <v>1522</v>
      </c>
      <c r="M74" s="22">
        <f t="shared" si="8"/>
        <v>171771</v>
      </c>
    </row>
    <row r="75" spans="1:13" x14ac:dyDescent="0.25">
      <c r="A75" s="21" t="s">
        <v>37</v>
      </c>
      <c r="B75" s="22">
        <v>3746</v>
      </c>
      <c r="C75" s="22">
        <v>9792</v>
      </c>
      <c r="D75" s="1">
        <v>0</v>
      </c>
      <c r="E75" s="22">
        <v>5</v>
      </c>
      <c r="F75" s="22">
        <v>79</v>
      </c>
      <c r="G75" s="1">
        <v>0</v>
      </c>
      <c r="H75" s="22">
        <v>25</v>
      </c>
      <c r="I75" s="22">
        <v>26</v>
      </c>
      <c r="J75" s="22">
        <v>30350</v>
      </c>
      <c r="K75" s="22">
        <f t="shared" si="6"/>
        <v>3776</v>
      </c>
      <c r="L75" s="22">
        <f t="shared" si="7"/>
        <v>9897</v>
      </c>
      <c r="M75" s="22">
        <f t="shared" si="8"/>
        <v>30350</v>
      </c>
    </row>
    <row r="76" spans="1:13" x14ac:dyDescent="0.25">
      <c r="A76" s="21" t="s">
        <v>38</v>
      </c>
      <c r="B76" s="22">
        <v>714</v>
      </c>
      <c r="C76" s="22">
        <v>2128</v>
      </c>
      <c r="D76" s="1">
        <v>0</v>
      </c>
      <c r="E76" s="22">
        <v>1</v>
      </c>
      <c r="F76" s="22">
        <v>2</v>
      </c>
      <c r="G76" s="1">
        <v>0</v>
      </c>
      <c r="H76" s="22">
        <v>444</v>
      </c>
      <c r="I76" s="22">
        <v>466</v>
      </c>
      <c r="J76" s="22">
        <v>2832682</v>
      </c>
      <c r="K76" s="22">
        <f t="shared" si="6"/>
        <v>1159</v>
      </c>
      <c r="L76" s="22">
        <f t="shared" si="7"/>
        <v>2596</v>
      </c>
      <c r="M76" s="22">
        <f t="shared" si="8"/>
        <v>2832682</v>
      </c>
    </row>
    <row r="77" spans="1:13" x14ac:dyDescent="0.25">
      <c r="A77" s="21" t="s">
        <v>54</v>
      </c>
      <c r="B77" s="22">
        <v>11</v>
      </c>
      <c r="C77" s="22">
        <v>25</v>
      </c>
      <c r="D77" s="1">
        <v>0</v>
      </c>
      <c r="E77" s="22">
        <v>0</v>
      </c>
      <c r="F77" s="22">
        <v>0</v>
      </c>
      <c r="G77" s="1">
        <v>0</v>
      </c>
      <c r="H77" s="22">
        <v>0</v>
      </c>
      <c r="I77" s="22">
        <v>0</v>
      </c>
      <c r="J77" s="22">
        <v>0</v>
      </c>
      <c r="K77" s="22">
        <f t="shared" si="6"/>
        <v>11</v>
      </c>
      <c r="L77" s="22">
        <f t="shared" si="7"/>
        <v>25</v>
      </c>
      <c r="M77" s="22">
        <f t="shared" si="8"/>
        <v>0</v>
      </c>
    </row>
    <row r="78" spans="1:13" x14ac:dyDescent="0.25">
      <c r="A78" s="21" t="s">
        <v>47</v>
      </c>
      <c r="B78" s="22">
        <v>28</v>
      </c>
      <c r="C78" s="22">
        <v>74</v>
      </c>
      <c r="D78" s="1">
        <v>0</v>
      </c>
      <c r="E78" s="22">
        <v>0</v>
      </c>
      <c r="F78" s="22">
        <v>0</v>
      </c>
      <c r="G78" s="1">
        <v>0</v>
      </c>
      <c r="H78" s="22">
        <v>0</v>
      </c>
      <c r="I78" s="22">
        <v>0</v>
      </c>
      <c r="J78" s="22">
        <v>0</v>
      </c>
      <c r="K78" s="22">
        <f t="shared" si="6"/>
        <v>28</v>
      </c>
      <c r="L78" s="22">
        <f t="shared" si="7"/>
        <v>74</v>
      </c>
      <c r="M78" s="22">
        <f t="shared" si="8"/>
        <v>0</v>
      </c>
    </row>
    <row r="79" spans="1:13" x14ac:dyDescent="0.25">
      <c r="A79" s="21" t="s">
        <v>53</v>
      </c>
      <c r="B79" s="22">
        <v>175</v>
      </c>
      <c r="C79" s="22">
        <v>491</v>
      </c>
      <c r="D79" s="1">
        <v>0</v>
      </c>
      <c r="E79" s="22">
        <v>0</v>
      </c>
      <c r="F79" s="22">
        <v>0</v>
      </c>
      <c r="G79" s="1">
        <v>0</v>
      </c>
      <c r="H79" s="22">
        <v>0</v>
      </c>
      <c r="I79" s="22">
        <v>0</v>
      </c>
      <c r="J79" s="22">
        <v>0</v>
      </c>
      <c r="K79" s="22">
        <f t="shared" si="6"/>
        <v>175</v>
      </c>
      <c r="L79" s="22">
        <f t="shared" si="7"/>
        <v>491</v>
      </c>
      <c r="M79" s="22">
        <f t="shared" si="8"/>
        <v>0</v>
      </c>
    </row>
    <row r="80" spans="1:13" x14ac:dyDescent="0.25">
      <c r="A80" s="21" t="s">
        <v>48</v>
      </c>
      <c r="B80" s="22">
        <v>52</v>
      </c>
      <c r="C80" s="22">
        <v>106</v>
      </c>
      <c r="D80" s="1">
        <v>0</v>
      </c>
      <c r="E80" s="22">
        <v>1</v>
      </c>
      <c r="F80" s="22">
        <v>5</v>
      </c>
      <c r="G80" s="1">
        <v>0</v>
      </c>
      <c r="H80" s="22">
        <v>0</v>
      </c>
      <c r="I80" s="22">
        <v>0</v>
      </c>
      <c r="J80" s="22">
        <v>0</v>
      </c>
      <c r="K80" s="22">
        <f t="shared" si="6"/>
        <v>53</v>
      </c>
      <c r="L80" s="22">
        <f t="shared" si="7"/>
        <v>111</v>
      </c>
      <c r="M80" s="22">
        <f t="shared" si="8"/>
        <v>0</v>
      </c>
    </row>
    <row r="81" spans="1:13" x14ac:dyDescent="0.25">
      <c r="A81" s="21" t="s">
        <v>49</v>
      </c>
      <c r="B81" s="22">
        <v>91</v>
      </c>
      <c r="C81" s="22">
        <v>238</v>
      </c>
      <c r="D81" s="1">
        <v>0</v>
      </c>
      <c r="E81" s="22">
        <v>0</v>
      </c>
      <c r="F81" s="22">
        <v>0</v>
      </c>
      <c r="G81" s="1">
        <v>0</v>
      </c>
      <c r="H81" s="22">
        <v>0</v>
      </c>
      <c r="I81" s="22">
        <v>0</v>
      </c>
      <c r="J81" s="22">
        <v>0</v>
      </c>
      <c r="K81" s="22">
        <f t="shared" si="6"/>
        <v>91</v>
      </c>
      <c r="L81" s="22">
        <f>+C81+F81+I81</f>
        <v>238</v>
      </c>
      <c r="M81" s="22">
        <f t="shared" si="8"/>
        <v>0</v>
      </c>
    </row>
    <row r="82" spans="1:13" x14ac:dyDescent="0.25">
      <c r="A82" s="21" t="s">
        <v>50</v>
      </c>
      <c r="B82" s="22">
        <v>76</v>
      </c>
      <c r="C82" s="22">
        <v>215</v>
      </c>
      <c r="D82" s="1">
        <v>0</v>
      </c>
      <c r="E82" s="22">
        <v>0</v>
      </c>
      <c r="F82" s="22">
        <v>0</v>
      </c>
      <c r="G82" s="1">
        <v>0</v>
      </c>
      <c r="H82" s="22">
        <v>0</v>
      </c>
      <c r="I82" s="22">
        <v>0</v>
      </c>
      <c r="J82" s="22">
        <v>0</v>
      </c>
      <c r="K82" s="22">
        <f t="shared" si="6"/>
        <v>76</v>
      </c>
      <c r="L82" s="22">
        <f t="shared" si="7"/>
        <v>215</v>
      </c>
      <c r="M82" s="22">
        <f t="shared" si="8"/>
        <v>0</v>
      </c>
    </row>
    <row r="83" spans="1:13" x14ac:dyDescent="0.25">
      <c r="A83" s="21" t="s">
        <v>39</v>
      </c>
      <c r="B83" s="22">
        <v>6460</v>
      </c>
      <c r="C83" s="22">
        <v>17081</v>
      </c>
      <c r="D83" s="1">
        <v>0</v>
      </c>
      <c r="E83" s="22">
        <v>50</v>
      </c>
      <c r="F83" s="22">
        <v>1515</v>
      </c>
      <c r="G83" s="1">
        <v>0</v>
      </c>
      <c r="H83" s="22">
        <v>16</v>
      </c>
      <c r="I83" s="22">
        <v>19</v>
      </c>
      <c r="J83" s="22">
        <v>52850</v>
      </c>
      <c r="K83" s="22">
        <f t="shared" si="6"/>
        <v>6526</v>
      </c>
      <c r="L83" s="22">
        <f t="shared" si="7"/>
        <v>18615</v>
      </c>
      <c r="M83" s="22">
        <f t="shared" si="8"/>
        <v>52850</v>
      </c>
    </row>
    <row r="84" spans="1:13" x14ac:dyDescent="0.25">
      <c r="A84" s="21" t="s">
        <v>40</v>
      </c>
      <c r="B84" s="22">
        <v>7263</v>
      </c>
      <c r="C84" s="22">
        <v>21109</v>
      </c>
      <c r="D84" s="1">
        <v>0</v>
      </c>
      <c r="E84" s="22">
        <v>193</v>
      </c>
      <c r="F84" s="22">
        <v>4975</v>
      </c>
      <c r="G84" s="1">
        <v>0</v>
      </c>
      <c r="H84" s="22">
        <v>3433</v>
      </c>
      <c r="I84" s="22">
        <v>3751</v>
      </c>
      <c r="J84" s="22">
        <v>35619894</v>
      </c>
      <c r="K84" s="22">
        <f>+B84+E84+H84</f>
        <v>10889</v>
      </c>
      <c r="L84" s="22">
        <f t="shared" si="7"/>
        <v>29835</v>
      </c>
      <c r="M84" s="22">
        <f t="shared" si="8"/>
        <v>35619894</v>
      </c>
    </row>
    <row r="85" spans="1:13" x14ac:dyDescent="0.25">
      <c r="A85" s="21" t="s">
        <v>41</v>
      </c>
      <c r="B85" s="22">
        <v>3959</v>
      </c>
      <c r="C85" s="22">
        <v>11047</v>
      </c>
      <c r="D85" s="1">
        <v>0</v>
      </c>
      <c r="E85" s="22">
        <v>143</v>
      </c>
      <c r="F85" s="22">
        <v>3397</v>
      </c>
      <c r="G85" s="1">
        <v>0</v>
      </c>
      <c r="H85" s="22">
        <v>2266</v>
      </c>
      <c r="I85" s="22">
        <v>2486</v>
      </c>
      <c r="J85" s="22">
        <v>36503251</v>
      </c>
      <c r="K85" s="22">
        <f t="shared" si="6"/>
        <v>6368</v>
      </c>
      <c r="L85" s="22">
        <f t="shared" si="7"/>
        <v>16930</v>
      </c>
      <c r="M85" s="22">
        <f t="shared" si="8"/>
        <v>36503251</v>
      </c>
    </row>
    <row r="86" spans="1:13" x14ac:dyDescent="0.25">
      <c r="A86" s="21" t="s">
        <v>51</v>
      </c>
      <c r="B86" s="22">
        <v>1913</v>
      </c>
      <c r="C86" s="22">
        <v>5503</v>
      </c>
      <c r="D86" s="1">
        <v>0</v>
      </c>
      <c r="E86" s="22">
        <v>9</v>
      </c>
      <c r="F86" s="22">
        <v>143</v>
      </c>
      <c r="G86" s="1">
        <v>0</v>
      </c>
      <c r="H86" s="22">
        <v>0</v>
      </c>
      <c r="I86" s="22">
        <v>0</v>
      </c>
      <c r="J86" s="22">
        <v>0</v>
      </c>
      <c r="K86" s="22">
        <f t="shared" si="6"/>
        <v>1922</v>
      </c>
      <c r="L86" s="22">
        <f t="shared" si="7"/>
        <v>5646</v>
      </c>
      <c r="M86" s="22">
        <f t="shared" si="8"/>
        <v>0</v>
      </c>
    </row>
    <row r="87" spans="1:13" x14ac:dyDescent="0.25">
      <c r="A87" s="21" t="s">
        <v>52</v>
      </c>
      <c r="B87" s="22">
        <v>87</v>
      </c>
      <c r="C87" s="22">
        <v>218</v>
      </c>
      <c r="D87" s="1">
        <v>0</v>
      </c>
      <c r="E87" s="22">
        <v>0</v>
      </c>
      <c r="F87" s="22">
        <v>0</v>
      </c>
      <c r="G87" s="1">
        <v>0</v>
      </c>
      <c r="H87" s="22">
        <v>0</v>
      </c>
      <c r="I87" s="22">
        <v>0</v>
      </c>
      <c r="J87" s="22">
        <v>0</v>
      </c>
      <c r="K87" s="22">
        <f t="shared" si="6"/>
        <v>87</v>
      </c>
      <c r="L87" s="22">
        <f t="shared" si="7"/>
        <v>218</v>
      </c>
      <c r="M87" s="22">
        <f t="shared" si="8"/>
        <v>0</v>
      </c>
    </row>
    <row r="88" spans="1:13" x14ac:dyDescent="0.25">
      <c r="A88" s="21" t="s">
        <v>42</v>
      </c>
      <c r="B88" s="22">
        <v>656</v>
      </c>
      <c r="C88" s="22">
        <v>1886</v>
      </c>
      <c r="D88" s="1">
        <v>0</v>
      </c>
      <c r="E88" s="22">
        <v>335</v>
      </c>
      <c r="F88" s="22">
        <v>3903</v>
      </c>
      <c r="G88" s="1">
        <v>0</v>
      </c>
      <c r="H88" s="22">
        <v>0</v>
      </c>
      <c r="I88" s="22">
        <v>0</v>
      </c>
      <c r="J88" s="22">
        <v>0</v>
      </c>
      <c r="K88" s="22">
        <f t="shared" si="6"/>
        <v>991</v>
      </c>
      <c r="L88" s="22">
        <f t="shared" si="7"/>
        <v>5789</v>
      </c>
      <c r="M88" s="22">
        <f t="shared" si="8"/>
        <v>0</v>
      </c>
    </row>
    <row r="89" spans="1:13" ht="15.75" thickBot="1" x14ac:dyDescent="0.3">
      <c r="A89" s="15" t="s">
        <v>13</v>
      </c>
      <c r="B89" s="17">
        <f>SUM(B7,B48)</f>
        <v>216691</v>
      </c>
      <c r="C89" s="17">
        <f t="shared" ref="C89:M89" si="9">SUM(C7,C48)</f>
        <v>651174</v>
      </c>
      <c r="D89" s="17">
        <f t="shared" si="9"/>
        <v>0</v>
      </c>
      <c r="E89" s="17">
        <f t="shared" si="9"/>
        <v>45042</v>
      </c>
      <c r="F89" s="17">
        <f t="shared" si="9"/>
        <v>568744</v>
      </c>
      <c r="G89" s="17">
        <f t="shared" si="9"/>
        <v>0</v>
      </c>
      <c r="H89" s="17">
        <f t="shared" si="9"/>
        <v>68011</v>
      </c>
      <c r="I89" s="17">
        <f t="shared" si="9"/>
        <v>70541</v>
      </c>
      <c r="J89" s="17">
        <f t="shared" si="9"/>
        <v>973399250.06000006</v>
      </c>
      <c r="K89" s="17">
        <f t="shared" si="9"/>
        <v>329744</v>
      </c>
      <c r="L89" s="17">
        <f t="shared" si="9"/>
        <v>1290459</v>
      </c>
      <c r="M89" s="17">
        <f t="shared" si="9"/>
        <v>973399250.06000006</v>
      </c>
    </row>
    <row r="92" spans="1:13" x14ac:dyDescent="0.25">
      <c r="A92" s="35" t="s">
        <v>57</v>
      </c>
      <c r="B92" s="36" t="s">
        <v>1</v>
      </c>
      <c r="C92" s="36"/>
      <c r="D92" s="36"/>
      <c r="E92" s="37" t="s">
        <v>2</v>
      </c>
      <c r="F92" s="37"/>
      <c r="G92" s="37"/>
      <c r="H92" s="36" t="s">
        <v>3</v>
      </c>
      <c r="I92" s="36"/>
      <c r="J92" s="36"/>
      <c r="K92" s="11" t="s">
        <v>4</v>
      </c>
      <c r="L92" s="11" t="s">
        <v>5</v>
      </c>
      <c r="M92" s="11" t="s">
        <v>6</v>
      </c>
    </row>
    <row r="93" spans="1:13" x14ac:dyDescent="0.25">
      <c r="A93" s="35"/>
      <c r="B93" s="10" t="s">
        <v>8</v>
      </c>
      <c r="C93" s="10" t="s">
        <v>9</v>
      </c>
      <c r="D93" s="10" t="s">
        <v>10</v>
      </c>
      <c r="E93" s="11" t="s">
        <v>8</v>
      </c>
      <c r="F93" s="11" t="s">
        <v>9</v>
      </c>
      <c r="G93" s="11" t="s">
        <v>10</v>
      </c>
      <c r="H93" s="10" t="s">
        <v>8</v>
      </c>
      <c r="I93" s="10" t="s">
        <v>9</v>
      </c>
      <c r="J93" s="10" t="s">
        <v>10</v>
      </c>
      <c r="K93" s="5"/>
      <c r="L93" s="5"/>
      <c r="M93" s="5"/>
    </row>
    <row r="94" spans="1:13" x14ac:dyDescent="0.25">
      <c r="A94" s="6" t="s">
        <v>11</v>
      </c>
      <c r="B94" s="7">
        <f>SUM(B95:B96)</f>
        <v>15674</v>
      </c>
      <c r="C94" s="7">
        <f t="shared" ref="C94:L94" si="10">SUM(C95:C96)</f>
        <v>40902</v>
      </c>
      <c r="D94" s="7">
        <f t="shared" si="10"/>
        <v>0</v>
      </c>
      <c r="E94" s="7">
        <f t="shared" si="10"/>
        <v>3068</v>
      </c>
      <c r="F94" s="7">
        <f t="shared" si="10"/>
        <v>90297</v>
      </c>
      <c r="G94" s="7">
        <f t="shared" si="10"/>
        <v>0</v>
      </c>
      <c r="H94" s="7">
        <f t="shared" si="10"/>
        <v>16328</v>
      </c>
      <c r="I94" s="7">
        <f t="shared" si="10"/>
        <v>20038</v>
      </c>
      <c r="J94" s="7">
        <f t="shared" si="10"/>
        <v>181156081</v>
      </c>
      <c r="K94" s="7">
        <f t="shared" si="10"/>
        <v>35070</v>
      </c>
      <c r="L94" s="7">
        <f t="shared" si="10"/>
        <v>151237</v>
      </c>
      <c r="M94" s="7">
        <f>SUM(M95:M96)</f>
        <v>181156081</v>
      </c>
    </row>
    <row r="95" spans="1:13" x14ac:dyDescent="0.25">
      <c r="A95" s="1" t="s">
        <v>58</v>
      </c>
      <c r="B95" s="13">
        <v>7500</v>
      </c>
      <c r="C95" s="13">
        <v>19414</v>
      </c>
      <c r="D95" s="1">
        <v>0</v>
      </c>
      <c r="E95" s="13">
        <v>1663</v>
      </c>
      <c r="F95" s="13">
        <v>46379</v>
      </c>
      <c r="G95" s="1">
        <v>0</v>
      </c>
      <c r="H95" s="13">
        <v>11879</v>
      </c>
      <c r="I95" s="13">
        <v>14236</v>
      </c>
      <c r="J95" s="13">
        <v>142093195</v>
      </c>
      <c r="K95" s="13">
        <f>+B95+E95+H95</f>
        <v>21042</v>
      </c>
      <c r="L95" s="13">
        <f>+C95+F95+I95</f>
        <v>80029</v>
      </c>
      <c r="M95" s="13">
        <f>+D95+G95+J95</f>
        <v>142093195</v>
      </c>
    </row>
    <row r="96" spans="1:13" x14ac:dyDescent="0.25">
      <c r="A96" s="1" t="s">
        <v>59</v>
      </c>
      <c r="B96" s="13">
        <v>8174</v>
      </c>
      <c r="C96" s="13">
        <v>21488</v>
      </c>
      <c r="D96" s="1">
        <v>0</v>
      </c>
      <c r="E96" s="13">
        <v>1405</v>
      </c>
      <c r="F96" s="13">
        <v>43918</v>
      </c>
      <c r="G96" s="1">
        <v>0</v>
      </c>
      <c r="H96" s="13">
        <v>4449</v>
      </c>
      <c r="I96" s="13">
        <v>5802</v>
      </c>
      <c r="J96" s="13">
        <v>39062886</v>
      </c>
      <c r="K96" s="13">
        <f t="shared" ref="K96" si="11">+B96+E96+H96</f>
        <v>14028</v>
      </c>
      <c r="L96" s="13">
        <f t="shared" ref="L96" si="12">+C96+F96+I96</f>
        <v>71208</v>
      </c>
      <c r="M96" s="13">
        <f>+D96+G96+J96</f>
        <v>39062886</v>
      </c>
    </row>
    <row r="97" spans="1:13" x14ac:dyDescent="0.25">
      <c r="A97" s="6" t="s">
        <v>12</v>
      </c>
      <c r="B97" s="7">
        <f>SUM(B98:B99)</f>
        <v>16027</v>
      </c>
      <c r="C97" s="7">
        <f t="shared" ref="C97:J97" si="13">SUM(C98:C99)</f>
        <v>41553</v>
      </c>
      <c r="D97" s="7">
        <f t="shared" si="13"/>
        <v>0</v>
      </c>
      <c r="E97" s="7">
        <f t="shared" si="13"/>
        <v>3075</v>
      </c>
      <c r="F97" s="7">
        <f t="shared" si="13"/>
        <v>98313</v>
      </c>
      <c r="G97" s="7">
        <f t="shared" si="13"/>
        <v>0</v>
      </c>
      <c r="H97" s="7">
        <f t="shared" si="13"/>
        <v>16739</v>
      </c>
      <c r="I97" s="7">
        <f t="shared" si="13"/>
        <v>21031</v>
      </c>
      <c r="J97" s="7">
        <f t="shared" si="13"/>
        <v>222460771</v>
      </c>
      <c r="K97" s="7">
        <f t="shared" ref="K97" si="14">SUM(K98:K99)</f>
        <v>35841</v>
      </c>
      <c r="L97" s="7">
        <f>SUM(L98:L99)</f>
        <v>160897</v>
      </c>
      <c r="M97" s="7">
        <f>SUM(M98:M99)</f>
        <v>222460771</v>
      </c>
    </row>
    <row r="98" spans="1:13" x14ac:dyDescent="0.25">
      <c r="A98" s="1" t="s">
        <v>58</v>
      </c>
      <c r="B98" s="13">
        <v>7681</v>
      </c>
      <c r="C98" s="13">
        <v>20223</v>
      </c>
      <c r="D98" s="1">
        <v>0</v>
      </c>
      <c r="E98" s="13">
        <v>1759</v>
      </c>
      <c r="F98" s="13">
        <v>52583</v>
      </c>
      <c r="G98" s="1">
        <v>0</v>
      </c>
      <c r="H98" s="13">
        <v>11849</v>
      </c>
      <c r="I98" s="13">
        <v>14618</v>
      </c>
      <c r="J98" s="13">
        <v>154970717</v>
      </c>
      <c r="K98" s="13">
        <f>+B98+E98+H98</f>
        <v>21289</v>
      </c>
      <c r="L98" s="13">
        <f>+C98+F98+I98</f>
        <v>87424</v>
      </c>
      <c r="M98" s="13">
        <f>+D98+G98+J98</f>
        <v>154970717</v>
      </c>
    </row>
    <row r="99" spans="1:13" x14ac:dyDescent="0.25">
      <c r="A99" s="1" t="s">
        <v>59</v>
      </c>
      <c r="B99" s="13">
        <v>8346</v>
      </c>
      <c r="C99" s="13">
        <v>21330</v>
      </c>
      <c r="D99" s="1">
        <v>0</v>
      </c>
      <c r="E99" s="13">
        <v>1316</v>
      </c>
      <c r="F99" s="13">
        <v>45730</v>
      </c>
      <c r="G99" s="1">
        <v>0</v>
      </c>
      <c r="H99" s="13">
        <v>4890</v>
      </c>
      <c r="I99" s="13">
        <v>6413</v>
      </c>
      <c r="J99" s="13">
        <v>67490054</v>
      </c>
      <c r="K99" s="13">
        <f t="shared" ref="K99" si="15">+B99+E99+H99</f>
        <v>14552</v>
      </c>
      <c r="L99" s="13">
        <f t="shared" ref="L99" si="16">+C99+F99+I99</f>
        <v>73473</v>
      </c>
      <c r="M99" s="13">
        <f>+D99+G99+J99</f>
        <v>67490054</v>
      </c>
    </row>
    <row r="100" spans="1:13" ht="15.75" thickBot="1" x14ac:dyDescent="0.3">
      <c r="A100" s="15" t="s">
        <v>13</v>
      </c>
      <c r="B100" s="17">
        <f>SUM(B94,B97)</f>
        <v>31701</v>
      </c>
      <c r="C100" s="17">
        <f t="shared" ref="C100:J100" si="17">SUM(C94,C97)</f>
        <v>82455</v>
      </c>
      <c r="D100" s="17">
        <f t="shared" si="17"/>
        <v>0</v>
      </c>
      <c r="E100" s="17">
        <f t="shared" si="17"/>
        <v>6143</v>
      </c>
      <c r="F100" s="17">
        <f t="shared" si="17"/>
        <v>188610</v>
      </c>
      <c r="G100" s="17">
        <f t="shared" si="17"/>
        <v>0</v>
      </c>
      <c r="H100" s="17">
        <f t="shared" si="17"/>
        <v>33067</v>
      </c>
      <c r="I100" s="17">
        <f t="shared" si="17"/>
        <v>41069</v>
      </c>
      <c r="J100" s="17">
        <f t="shared" si="17"/>
        <v>403616852</v>
      </c>
      <c r="K100" s="17">
        <f>SUM(K94,K97)</f>
        <v>70911</v>
      </c>
      <c r="L100" s="17">
        <f>SUM(L94,L97)</f>
        <v>312134</v>
      </c>
      <c r="M100" s="17">
        <f>SUM(M94,M97)</f>
        <v>403616852</v>
      </c>
    </row>
  </sheetData>
  <mergeCells count="10">
    <mergeCell ref="A92:A93"/>
    <mergeCell ref="B92:D92"/>
    <mergeCell ref="E92:G92"/>
    <mergeCell ref="H92:J92"/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  <ignoredErrors>
    <ignoredError sqref="K9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Andrea Braun Cirano</cp:lastModifiedBy>
  <dcterms:created xsi:type="dcterms:W3CDTF">2016-05-30T15:57:52Z</dcterms:created>
  <dcterms:modified xsi:type="dcterms:W3CDTF">2018-10-09T15:43:19Z</dcterms:modified>
</cp:coreProperties>
</file>