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ris\NAS-Aduana\DNA Sotomayor\Departamento Estudios\Estadisticas\INF.COMEX\2020\13. ANUARIO_2020\05. Tablas_Finales\"/>
    </mc:Choice>
  </mc:AlternateContent>
  <bookViews>
    <workbookView xWindow="0" yWindow="0" windowWidth="20460" windowHeight="7755" tabRatio="676" activeTab="4"/>
  </bookViews>
  <sheets>
    <sheet name="PrincipalesProductosExportación" sheetId="1" r:id="rId1"/>
    <sheet name="MovimientoCarga x VíaTransporte" sheetId="2" r:id="rId2"/>
    <sheet name="PrincipalesPaísesDestino" sheetId="3" r:id="rId3"/>
    <sheet name="PrincipalesProductosMineros" sheetId="4" r:id="rId4"/>
    <sheet name="PrincipalesProductosNoMineros" sheetId="5" r:id="rId5"/>
    <sheet name="GruposExpo x RegiónSalida" sheetId="6" r:id="rId6"/>
    <sheet name="MovimientoCarga x LugarSalida" sheetId="7" r:id="rId7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F5" i="3" s="1"/>
  <c r="G5" i="3" s="1"/>
  <c r="H5" i="3" s="1"/>
  <c r="D5" i="2"/>
  <c r="E5" i="2" s="1"/>
  <c r="F5" i="2" s="1"/>
  <c r="G5" i="2" s="1"/>
  <c r="E5" i="1" l="1"/>
  <c r="F5" i="1" s="1"/>
  <c r="G5" i="1" s="1"/>
  <c r="H5" i="1" s="1"/>
</calcChain>
</file>

<file path=xl/sharedStrings.xml><?xml version="1.0" encoding="utf-8"?>
<sst xmlns="http://schemas.openxmlformats.org/spreadsheetml/2006/main" count="365" uniqueCount="287">
  <si>
    <t>Principales productos de las exportaciones chilenas 2016-2020</t>
  </si>
  <si>
    <t>26030000</t>
  </si>
  <si>
    <t>74031100</t>
  </si>
  <si>
    <t>Cátodos y secciones de cátodo, de cobre refinado</t>
  </si>
  <si>
    <t>Glosa Arancelaria</t>
  </si>
  <si>
    <t>Participación 2020</t>
  </si>
  <si>
    <t>Variación 2020/2019</t>
  </si>
  <si>
    <t>Cobre para el afino</t>
  </si>
  <si>
    <t>Minerales de cobre y sus concentrados</t>
  </si>
  <si>
    <t>08092919</t>
  </si>
  <si>
    <t xml:space="preserve">Las demás cerezas dulces frescas </t>
  </si>
  <si>
    <t>26011110</t>
  </si>
  <si>
    <t>Minerales de hierro y sus concentrados, finos sin aglomerar</t>
  </si>
  <si>
    <r>
      <t>74020010</t>
    </r>
    <r>
      <rPr>
        <b/>
        <vertAlign val="superscript"/>
        <sz val="8"/>
        <rFont val="Calibri Light"/>
        <family val="2"/>
        <scheme val="major"/>
      </rPr>
      <t>(2)</t>
    </r>
  </si>
  <si>
    <t>03044120</t>
  </si>
  <si>
    <t>26131010</t>
  </si>
  <si>
    <t>Salmones del Atlántico y salmones del Danubio</t>
  </si>
  <si>
    <t>47032910</t>
  </si>
  <si>
    <r>
      <t>71081200</t>
    </r>
    <r>
      <rPr>
        <b/>
        <vertAlign val="superscript"/>
        <sz val="8"/>
        <rFont val="Calibri Light"/>
        <family val="2"/>
        <scheme val="major"/>
      </rPr>
      <t>(3)</t>
    </r>
  </si>
  <si>
    <t>Las demás formas de oro en bruto, para uso no monetario</t>
  </si>
  <si>
    <t>47032100</t>
  </si>
  <si>
    <t>Pasta química de coníferas a la sosa (soda) o al sulfato, excepto para disolver, semiblanqueada o blanqueada</t>
  </si>
  <si>
    <t>Concentrados minerales de molibdeno tostados</t>
  </si>
  <si>
    <t xml:space="preserve">Pasta química de maderas distintas a las coníferas, a la sosa (soda) o al sulfato, excepto para disolver, semiblanqueada o blanqueada de eucaliptus </t>
  </si>
  <si>
    <t>Resto</t>
  </si>
  <si>
    <t>Rancho de Naves</t>
  </si>
  <si>
    <t>Total Principales Productos</t>
  </si>
  <si>
    <t>Resto de Exportaciones</t>
  </si>
  <si>
    <t>Total Exportaciones</t>
  </si>
  <si>
    <r>
      <t>Código Arancelario</t>
    </r>
    <r>
      <rPr>
        <b/>
        <vertAlign val="superscript"/>
        <sz val="8"/>
        <rFont val="Calibri Light"/>
        <family val="2"/>
        <scheme val="major"/>
      </rPr>
      <t>(1)</t>
    </r>
  </si>
  <si>
    <t>Marítima, Fluvial y Lacustre</t>
  </si>
  <si>
    <t>Carretero/Terrestre</t>
  </si>
  <si>
    <t>Aéreo/Courier/Postal</t>
  </si>
  <si>
    <t>Oleoductos, Gasoductos</t>
  </si>
  <si>
    <t>Tendido Electrico</t>
  </si>
  <si>
    <t>Otras</t>
  </si>
  <si>
    <t>Movimiento de carga de las exportaciones chilenas por vía de transporte 2016-2020</t>
  </si>
  <si>
    <t xml:space="preserve">Total </t>
  </si>
  <si>
    <t>Vía de Transporte</t>
  </si>
  <si>
    <t>Principales países de destino de las exportaciones chilenas 2016-2020</t>
  </si>
  <si>
    <t>País de Destino</t>
  </si>
  <si>
    <t>Participación por Continente 2020</t>
  </si>
  <si>
    <t>Participación en Exportaciones 2020</t>
  </si>
  <si>
    <t>África</t>
  </si>
  <si>
    <t>Sudáfrica</t>
  </si>
  <si>
    <t>Nigeria</t>
  </si>
  <si>
    <t>Ghana</t>
  </si>
  <si>
    <t>Total África</t>
  </si>
  <si>
    <t>América</t>
  </si>
  <si>
    <t xml:space="preserve">Estados Unidos </t>
  </si>
  <si>
    <t>Brasil</t>
  </si>
  <si>
    <t>Perú</t>
  </si>
  <si>
    <t>México</t>
  </si>
  <si>
    <t xml:space="preserve">Canadá </t>
  </si>
  <si>
    <t>Argentina</t>
  </si>
  <si>
    <t>Colombia</t>
  </si>
  <si>
    <t>Ecuador</t>
  </si>
  <si>
    <t>Bolivia</t>
  </si>
  <si>
    <t>Paraguay</t>
  </si>
  <si>
    <t>Total América</t>
  </si>
  <si>
    <t>Asia</t>
  </si>
  <si>
    <t>China</t>
  </si>
  <si>
    <t>Japón</t>
  </si>
  <si>
    <t>Corea del Sur</t>
  </si>
  <si>
    <t>Taiwán (Formosa)</t>
  </si>
  <si>
    <t>India</t>
  </si>
  <si>
    <t>Total Asia</t>
  </si>
  <si>
    <t>Europa</t>
  </si>
  <si>
    <t>Holanda</t>
  </si>
  <si>
    <t>España</t>
  </si>
  <si>
    <t>Alemania</t>
  </si>
  <si>
    <t>Suiza</t>
  </si>
  <si>
    <t>Francia</t>
  </si>
  <si>
    <t>Rusia</t>
  </si>
  <si>
    <t>Reino Unido</t>
  </si>
  <si>
    <t>Italia</t>
  </si>
  <si>
    <t>Bélgica</t>
  </si>
  <si>
    <t>Turquía</t>
  </si>
  <si>
    <t>Total Europa</t>
  </si>
  <si>
    <t>Oceanía</t>
  </si>
  <si>
    <t>Australia</t>
  </si>
  <si>
    <t>Nueva Zelandia</t>
  </si>
  <si>
    <t>Total Oceanía</t>
  </si>
  <si>
    <r>
      <t>Otros</t>
    </r>
    <r>
      <rPr>
        <b/>
        <vertAlign val="superscript"/>
        <sz val="8"/>
        <rFont val="Calibri Light"/>
        <family val="2"/>
        <scheme val="major"/>
      </rPr>
      <t>(1)</t>
    </r>
  </si>
  <si>
    <t>Continente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</si>
  <si>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Documentos Únicos de Salida (DUS); Exportaciones a título definitivo ajustadas con sus documentos modificatorios. Servicio Nacional de Aduanas</t>
    </r>
  </si>
  <si>
    <t>Principales productos mineros 2016-2020</t>
  </si>
  <si>
    <t>Participación en Exportaciones Mineras 2020</t>
  </si>
  <si>
    <t>Productos Mineros</t>
  </si>
  <si>
    <t>Cobre</t>
  </si>
  <si>
    <t>Minerales de hierro y sus concentrados</t>
  </si>
  <si>
    <t>Oro</t>
  </si>
  <si>
    <t>Litio</t>
  </si>
  <si>
    <t>Yodo</t>
  </si>
  <si>
    <t>Minerales de molibdeno y sus concentrados</t>
  </si>
  <si>
    <t>Plata</t>
  </si>
  <si>
    <t>Sal gema, sal de salinas y sal marina</t>
  </si>
  <si>
    <t>Minerales de cinc y sus concentrados</t>
  </si>
  <si>
    <t>Resto minería</t>
  </si>
  <si>
    <t>Total Exportaciones Mineras</t>
  </si>
  <si>
    <t xml:space="preserve">Total Exportaciones </t>
  </si>
  <si>
    <r>
      <t>Fuente:</t>
    </r>
    <r>
      <rPr>
        <sz val="7"/>
        <color theme="1"/>
        <rFont val="Calibri Light"/>
        <family val="2"/>
      </rPr>
      <t xml:space="preserve"> Documentos Únicos de Salida (DUS); Exportaciones a título definitivo ajustadas con sus documentos modificatorios. Servicio Nacional de Aduanas</t>
    </r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</si>
  <si>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Categorización realizada de acuerdo al Clasificador de productos del Subdepartamento de Estadísticas y Estudios, Servicio Nacional de Aduanas </t>
    </r>
  </si>
  <si>
    <t>Principales productos no mineros 2016-2020</t>
  </si>
  <si>
    <t>Participación en Exportaciones No Mineras 2020</t>
  </si>
  <si>
    <t xml:space="preserve">Frutas y frutos </t>
  </si>
  <si>
    <t>Cerezas</t>
  </si>
  <si>
    <t xml:space="preserve">Uva </t>
  </si>
  <si>
    <t>Arándanos</t>
  </si>
  <si>
    <t>Manzanas</t>
  </si>
  <si>
    <t>Nueces de nogal</t>
  </si>
  <si>
    <t>Ciruela</t>
  </si>
  <si>
    <t>Paltas</t>
  </si>
  <si>
    <t>Mandarinas y Clementinas</t>
  </si>
  <si>
    <t>Kiwi</t>
  </si>
  <si>
    <t>Limones</t>
  </si>
  <si>
    <t>Duraznos y Damascos</t>
  </si>
  <si>
    <t>Maqui</t>
  </si>
  <si>
    <t xml:space="preserve">Resto frutas y frutos </t>
  </si>
  <si>
    <t xml:space="preserve">Total Frutas y frutos </t>
  </si>
  <si>
    <t>Salmones y truchas</t>
  </si>
  <si>
    <t>Productos del mar</t>
  </si>
  <si>
    <t>Harina de pescado</t>
  </si>
  <si>
    <t>Conservas y preparaciones de pescados y mariscos</t>
  </si>
  <si>
    <t>Erizos</t>
  </si>
  <si>
    <t>Moluscos</t>
  </si>
  <si>
    <t>Algas</t>
  </si>
  <si>
    <t>Resto productos del mar</t>
  </si>
  <si>
    <t>Total Productos del Mar</t>
  </si>
  <si>
    <t>Forestales y sus derivados</t>
  </si>
  <si>
    <t>Madera y sus manufacturas</t>
  </si>
  <si>
    <t>Celulosa</t>
  </si>
  <si>
    <t>Papel y cartón y sus manufacturas</t>
  </si>
  <si>
    <t>Resto forestales y sus derivados</t>
  </si>
  <si>
    <t>Total Forestales y sus derivados</t>
  </si>
  <si>
    <t>Otros Alimentos</t>
  </si>
  <si>
    <t>Carne de porcino</t>
  </si>
  <si>
    <t>Carne de ave</t>
  </si>
  <si>
    <t>Leche y otros productos lácteos</t>
  </si>
  <si>
    <t>Hortalizas y tubérculos</t>
  </si>
  <si>
    <t>Carne de bovino</t>
  </si>
  <si>
    <t>Cecinas y embutidos</t>
  </si>
  <si>
    <t>Aceite de oliva</t>
  </si>
  <si>
    <t>Cereales</t>
  </si>
  <si>
    <t>Carne de otras especies</t>
  </si>
  <si>
    <t>Miel</t>
  </si>
  <si>
    <t>Resto otros alimentos</t>
  </si>
  <si>
    <t>Total Otros Alimentos</t>
  </si>
  <si>
    <t>Vitivinícola</t>
  </si>
  <si>
    <t>Vino</t>
  </si>
  <si>
    <t>Mosto de uva</t>
  </si>
  <si>
    <t>Vino espumoso</t>
  </si>
  <si>
    <t>Total Vitivinícola</t>
  </si>
  <si>
    <t>Otros productos relevantes</t>
  </si>
  <si>
    <t>Abonos</t>
  </si>
  <si>
    <t>Otras bebidas alcohólicas</t>
  </si>
  <si>
    <t>Total Otros productos relevantes</t>
  </si>
  <si>
    <t>Exportación de servicios calificados por Aduanas</t>
  </si>
  <si>
    <t>Rancho de naves</t>
  </si>
  <si>
    <t>Resto no minería</t>
  </si>
  <si>
    <t>Total Exportaciones No Mineras</t>
  </si>
  <si>
    <t>Productos No Mineros</t>
  </si>
  <si>
    <t>Total 2019</t>
  </si>
  <si>
    <t>Total 2020</t>
  </si>
  <si>
    <t>Otros productos</t>
  </si>
  <si>
    <t xml:space="preserve">Los demás productos mineros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</si>
  <si>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</si>
  <si>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</si>
  <si>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</si>
  <si>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</si>
  <si>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</si>
  <si>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</si>
  <si>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</si>
  <si>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El Maule</t>
  </si>
  <si>
    <t>Biobío</t>
  </si>
  <si>
    <t>La Araucanía</t>
  </si>
  <si>
    <t>Los Ríos</t>
  </si>
  <si>
    <t>Los Lagos</t>
  </si>
  <si>
    <t>Aysén del General C. I. del Campo</t>
  </si>
  <si>
    <t>Magallanes y de la Antártica Chilena</t>
  </si>
  <si>
    <t>Participación 2019</t>
  </si>
  <si>
    <t>Otras Operaciones</t>
  </si>
  <si>
    <t>Región</t>
  </si>
  <si>
    <t>Total Exportaciones 2019</t>
  </si>
  <si>
    <t>Total Exportaciones 2020</t>
  </si>
  <si>
    <t>Principales grupos de exportación por región de salida 2019-2020</t>
  </si>
  <si>
    <t>Movimiento de carga de las exportaciones chilenas por lugar de salida 2016-2020</t>
  </si>
  <si>
    <t>Arica</t>
  </si>
  <si>
    <t>Concordia (Chacalluta)</t>
  </si>
  <si>
    <t>Chungará</t>
  </si>
  <si>
    <t>Aeropuerto Chacalluta</t>
  </si>
  <si>
    <t>Visviri</t>
  </si>
  <si>
    <t xml:space="preserve">Tarapacá </t>
  </si>
  <si>
    <t>Patillos</t>
  </si>
  <si>
    <t xml:space="preserve">Total Arica y Parinacota </t>
  </si>
  <si>
    <t>Patache</t>
  </si>
  <si>
    <t>Iquique</t>
  </si>
  <si>
    <t>Colchane</t>
  </si>
  <si>
    <t>Aeropuerto Diego Aracena</t>
  </si>
  <si>
    <t xml:space="preserve">Antofagasta </t>
  </si>
  <si>
    <t>Caleta Coloso</t>
  </si>
  <si>
    <t>Puerto Angamos</t>
  </si>
  <si>
    <t xml:space="preserve">Total Tarapacá </t>
  </si>
  <si>
    <t>Tocopilla</t>
  </si>
  <si>
    <t>Michilla</t>
  </si>
  <si>
    <t>Ollagüe</t>
  </si>
  <si>
    <t>Paso Jama</t>
  </si>
  <si>
    <t>San Pedro de Atacama</t>
  </si>
  <si>
    <t>Mejillones</t>
  </si>
  <si>
    <t>Aeropuerto Cerro Moreno</t>
  </si>
  <si>
    <t xml:space="preserve">Atacama </t>
  </si>
  <si>
    <t>Caldera</t>
  </si>
  <si>
    <t>Huasco/Guacolda</t>
  </si>
  <si>
    <t>Chañaral/Barquito</t>
  </si>
  <si>
    <t xml:space="preserve">Total Antofagasta </t>
  </si>
  <si>
    <t>San Francisco</t>
  </si>
  <si>
    <t xml:space="preserve">Coquimbo </t>
  </si>
  <si>
    <t>Guayacán</t>
  </si>
  <si>
    <t>Los Vilos</t>
  </si>
  <si>
    <t>Agua Negra</t>
  </si>
  <si>
    <t xml:space="preserve">Total Atacama </t>
  </si>
  <si>
    <t xml:space="preserve">Valparaíso </t>
  </si>
  <si>
    <t>San Antonio</t>
  </si>
  <si>
    <t>Ventanas</t>
  </si>
  <si>
    <t>Cristo Redentor (Los Libertadores)</t>
  </si>
  <si>
    <t>Quintero</t>
  </si>
  <si>
    <t xml:space="preserve">Total Coquimbo </t>
  </si>
  <si>
    <t xml:space="preserve">Metropolitana </t>
  </si>
  <si>
    <t>Aeropuerto A.M. Benítez</t>
  </si>
  <si>
    <t xml:space="preserve">Biobío </t>
  </si>
  <si>
    <t>Coronel</t>
  </si>
  <si>
    <t>Lirquén</t>
  </si>
  <si>
    <t>San Vicente</t>
  </si>
  <si>
    <t>Talcahuano</t>
  </si>
  <si>
    <t>Penco</t>
  </si>
  <si>
    <t xml:space="preserve">Total Valparaíso </t>
  </si>
  <si>
    <t>Aeropuerto Carriel Sur</t>
  </si>
  <si>
    <t>Pino Hachado (Liucura)</t>
  </si>
  <si>
    <t xml:space="preserve">Total Metropolitana </t>
  </si>
  <si>
    <t>Mamuil Malal (Puesco)</t>
  </si>
  <si>
    <t>Pehuenche</t>
  </si>
  <si>
    <t>Corral</t>
  </si>
  <si>
    <t>Total El Maule</t>
  </si>
  <si>
    <t xml:space="preserve">Los Lagos </t>
  </si>
  <si>
    <t>Calbuco</t>
  </si>
  <si>
    <t>Cardenal Samoré (Puyehue)</t>
  </si>
  <si>
    <t>Puerto Montt</t>
  </si>
  <si>
    <t>Castro</t>
  </si>
  <si>
    <t>Aeropuerto El Tepual</t>
  </si>
  <si>
    <t>Aysén del General C.I. del Campo</t>
  </si>
  <si>
    <t>Chacabuco/Pto.Aysén</t>
  </si>
  <si>
    <t>Huemules</t>
  </si>
  <si>
    <t>Lota</t>
  </si>
  <si>
    <t>Río Jeinememi (Chile Chico)</t>
  </si>
  <si>
    <t xml:space="preserve">Total Biobío </t>
  </si>
  <si>
    <t>Coyhaique Alto</t>
  </si>
  <si>
    <t>Magallanes y la Antártica Chilena</t>
  </si>
  <si>
    <t>Cabo Negro</t>
  </si>
  <si>
    <t xml:space="preserve">Total La Araucanía </t>
  </si>
  <si>
    <t>Punta Arenas</t>
  </si>
  <si>
    <t>Integración Austral (Monte Aymond)</t>
  </si>
  <si>
    <t>Total Los Ríos</t>
  </si>
  <si>
    <t>Puerto Williams</t>
  </si>
  <si>
    <t>San Sebastián</t>
  </si>
  <si>
    <t>Natales</t>
  </si>
  <si>
    <t>Aeropuerto C.I. del Campo</t>
  </si>
  <si>
    <t>Otros puertos chilenos</t>
  </si>
  <si>
    <t xml:space="preserve">Total Los Lagos </t>
  </si>
  <si>
    <t>Constitucion</t>
  </si>
  <si>
    <t>Lago Verde</t>
  </si>
  <si>
    <t>Dorotea</t>
  </si>
  <si>
    <t>Total Aysén del General C.I. del Campo</t>
  </si>
  <si>
    <t>Gregorio</t>
  </si>
  <si>
    <t>Total Magallanes y la Antártica Chilena</t>
  </si>
  <si>
    <r>
      <t>Nota 2:</t>
    </r>
    <r>
      <rPr>
        <sz val="7"/>
        <color theme="1"/>
        <rFont val="Calibri Light"/>
        <family val="2"/>
      </rPr>
      <t xml:space="preserve"> Categorización realizada de acuerdo al Clasificador de productos del Subdepartamento de Estadísticas y Estudios, Servicio Nacional de Aduanas </t>
    </r>
  </si>
  <si>
    <t>Participación en Exportaciones  2020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</si>
  <si>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 xml:space="preserve">: El dato 0 representa la equivalencia del movimiento de carga en términos de la unidad de medida "Toneladas", pudiendo éste corresponder a un valor distinto de cero si el cálculo se realiza respecto de la unidad de medida "Kilo Neto" </t>
    </r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</si>
  <si>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Se considera como "Otros" a aquellos códigos contemplados en el Anexo 51-9, que no corresponden a países como por ejemplo: Orígenes o Destinaciones no precisadas por razones comerciales o militares o Pesca Extraterritorial</t>
    </r>
  </si>
  <si>
    <r>
      <rPr>
        <b/>
        <sz val="7"/>
        <rFont val="Calibri Light"/>
        <family val="2"/>
        <scheme val="major"/>
      </rPr>
      <t>(1)</t>
    </r>
    <r>
      <rPr>
        <b/>
        <vertAlign val="superscript"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Para facilitar la comparación anual de las cifras; y dado el cambio de Arancel ocurrido durante el año 2017, los códigos arancelarios que se presentan se ajustaron al Arancel 2012</t>
    </r>
  </si>
  <si>
    <r>
      <rPr>
        <b/>
        <sz val="7"/>
        <color theme="1"/>
        <rFont val="Calibri Light"/>
        <family val="2"/>
        <scheme val="major"/>
      </rPr>
      <t>(2)</t>
    </r>
    <r>
      <rPr>
        <sz val="7"/>
        <color theme="1"/>
        <rFont val="Calibri Light"/>
        <family val="2"/>
        <scheme val="major"/>
      </rPr>
      <t xml:space="preserve"> Código S.A. perteneciente al Arancel 2012, cuya correlación con el Arancel 2017 corresponde a los códigos S.A. 74020011, 74020012, 74020013 y 74020019</t>
    </r>
  </si>
  <si>
    <r>
      <rPr>
        <b/>
        <sz val="7"/>
        <color theme="1"/>
        <rFont val="Calibri Light"/>
        <family val="2"/>
        <scheme val="major"/>
      </rPr>
      <t>(3)</t>
    </r>
    <r>
      <rPr>
        <sz val="7"/>
        <color theme="1"/>
        <rFont val="Calibri Light"/>
        <family val="2"/>
        <scheme val="major"/>
      </rPr>
      <t xml:space="preserve"> Código S.A. perteneciente al Arancel 2012, cuya correlación con el Arancel 2017 corresponde a los códigos S.A. 71081210 y 71081220</t>
    </r>
  </si>
  <si>
    <t>En millones de US$ FOB</t>
  </si>
  <si>
    <t>En toneladas</t>
  </si>
  <si>
    <r>
      <rPr>
        <b/>
        <sz val="7"/>
        <color theme="1"/>
        <rFont val="Calibri Light"/>
        <family val="2"/>
        <scheme val="major"/>
      </rPr>
      <t>Nota</t>
    </r>
    <r>
      <rPr>
        <sz val="7"/>
        <color theme="1"/>
        <rFont val="Calibri Light"/>
        <family val="2"/>
        <scheme val="major"/>
      </rPr>
      <t>: El dato 0,0 representa la equivalencia del monto exportador en términos de la unidad de medida "Millones de US$ FOB", pudiendo éste corresponder a un valor distinto de cero si el cálculo se realiza respecto de la unidad de medida "US$ FOB" (dólares)</t>
    </r>
  </si>
  <si>
    <t>-</t>
  </si>
  <si>
    <r>
      <t>Lugar de Salida</t>
    </r>
    <r>
      <rPr>
        <b/>
        <vertAlign val="superscript"/>
        <sz val="8"/>
        <rFont val="Calibri Light"/>
        <family val="2"/>
        <scheme val="major"/>
      </rPr>
      <t>(1)</t>
    </r>
  </si>
  <si>
    <r>
      <rPr>
        <b/>
        <sz val="7"/>
        <rFont val="Calibri Light"/>
        <family val="2"/>
        <scheme val="major"/>
      </rPr>
      <t>(1)</t>
    </r>
    <r>
      <rPr>
        <sz val="7"/>
        <rFont val="Calibri Light"/>
        <family val="2"/>
        <scheme val="major"/>
      </rPr>
      <t xml:space="preserve"> Lugar de Salida: Corresponde al Puerto, Aeropuerto o Avanzada fronteriza por donde tuvieron salida efectiva del país las mercancías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</si>
</sst>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40" x14ac:knownFonts="1">
    <font>
      <sz val="10"/>
      <color theme="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</font>
    <font>
      <b/>
      <sz val="11"/>
      <name val="Calibri Light"/>
      <family val="2"/>
      <scheme val="major"/>
    </font>
    <font>
      <sz val="9"/>
      <name val="Calibri Light"/>
      <family val="2"/>
      <scheme val="major"/>
    </font>
    <font>
      <sz val="10"/>
      <name val="Calibri Light"/>
      <family val="2"/>
      <scheme val="major"/>
    </font>
    <font>
      <b/>
      <sz val="8"/>
      <name val="Calibri Light"/>
      <family val="2"/>
      <scheme val="major"/>
    </font>
    <font>
      <b/>
      <vertAlign val="superscript"/>
      <sz val="8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6"/>
      <name val="Calibri Light"/>
      <family val="2"/>
      <scheme val="major"/>
    </font>
    <font>
      <sz val="6"/>
      <color theme="1"/>
      <name val="Calibri Light"/>
      <family val="2"/>
      <scheme val="major"/>
    </font>
    <font>
      <sz val="7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sz val="7"/>
      <name val="Calibri Light"/>
      <family val="2"/>
      <scheme val="major"/>
    </font>
    <font>
      <b/>
      <vertAlign val="superscript"/>
      <sz val="7"/>
      <name val="Calibri Light"/>
      <family val="2"/>
      <scheme val="major"/>
    </font>
    <font>
      <sz val="11"/>
      <name val="Calibri"/>
      <family val="2"/>
      <scheme val="minor"/>
    </font>
    <font>
      <b/>
      <sz val="9"/>
      <color rgb="FFFF0000"/>
      <name val="Calibri Light"/>
      <family val="2"/>
      <scheme val="major"/>
    </font>
    <font>
      <sz val="5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  <scheme val="major"/>
    </font>
    <font>
      <b/>
      <sz val="8"/>
      <name val="Calibri Light"/>
      <family val="2"/>
    </font>
    <font>
      <sz val="8"/>
      <name val="Calibri Light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 Light"/>
      <family val="2"/>
    </font>
    <font>
      <sz val="9"/>
      <color theme="1"/>
      <name val="Times New Roman"/>
      <family val="1"/>
    </font>
    <font>
      <b/>
      <sz val="9"/>
      <color theme="1"/>
      <name val="Calibri Light"/>
      <family val="2"/>
    </font>
    <font>
      <sz val="8"/>
      <name val="Garamond"/>
      <family val="1"/>
    </font>
    <font>
      <b/>
      <vertAlign val="superscript"/>
      <sz val="7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4" tint="0.7999816888943144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9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theme="9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1" fillId="0" borderId="0"/>
  </cellStyleXfs>
  <cellXfs count="276">
    <xf numFmtId="0" fontId="0" fillId="0" borderId="0" xfId="0"/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9" fillId="2" borderId="0" xfId="2" applyFont="1" applyFill="1"/>
    <xf numFmtId="0" fontId="12" fillId="2" borderId="0" xfId="2" applyFont="1" applyFill="1"/>
    <xf numFmtId="0" fontId="10" fillId="2" borderId="4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vertical="center" wrapText="1"/>
    </xf>
    <xf numFmtId="165" fontId="13" fillId="2" borderId="5" xfId="2" applyNumberFormat="1" applyFont="1" applyFill="1" applyBorder="1" applyAlignment="1">
      <alignment horizontal="right" vertical="center"/>
    </xf>
    <xf numFmtId="164" fontId="13" fillId="2" borderId="5" xfId="2" applyNumberFormat="1" applyFont="1" applyFill="1" applyBorder="1" applyAlignment="1">
      <alignment horizontal="right" vertical="center"/>
    </xf>
    <xf numFmtId="164" fontId="13" fillId="2" borderId="6" xfId="2" applyNumberFormat="1" applyFont="1" applyFill="1" applyBorder="1" applyAlignment="1">
      <alignment horizontal="right" vertical="center"/>
    </xf>
    <xf numFmtId="164" fontId="5" fillId="2" borderId="0" xfId="1" applyNumberFormat="1" applyFont="1" applyFill="1"/>
    <xf numFmtId="0" fontId="16" fillId="2" borderId="0" xfId="2" applyFont="1" applyFill="1" applyAlignment="1">
      <alignment horizontal="left" vertical="center"/>
    </xf>
    <xf numFmtId="165" fontId="13" fillId="3" borderId="5" xfId="2" applyNumberFormat="1" applyFont="1" applyFill="1" applyBorder="1" applyAlignment="1">
      <alignment horizontal="right" vertical="center"/>
    </xf>
    <xf numFmtId="0" fontId="10" fillId="4" borderId="1" xfId="2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 wrapText="1"/>
    </xf>
    <xf numFmtId="164" fontId="10" fillId="4" borderId="2" xfId="3" applyNumberFormat="1" applyFont="1" applyFill="1" applyBorder="1" applyAlignment="1">
      <alignment horizontal="center" vertical="center" wrapText="1"/>
    </xf>
    <xf numFmtId="164" fontId="10" fillId="4" borderId="3" xfId="3" applyNumberFormat="1" applyFont="1" applyFill="1" applyBorder="1" applyAlignment="1">
      <alignment horizontal="center" vertical="center" wrapText="1"/>
    </xf>
    <xf numFmtId="165" fontId="10" fillId="4" borderId="5" xfId="2" applyNumberFormat="1" applyFont="1" applyFill="1" applyBorder="1" applyAlignment="1">
      <alignment horizontal="right" vertical="center"/>
    </xf>
    <xf numFmtId="164" fontId="10" fillId="4" borderId="5" xfId="2" applyNumberFormat="1" applyFont="1" applyFill="1" applyBorder="1" applyAlignment="1">
      <alignment horizontal="right" vertical="center"/>
    </xf>
    <xf numFmtId="164" fontId="10" fillId="4" borderId="6" xfId="2" applyNumberFormat="1" applyFont="1" applyFill="1" applyBorder="1" applyAlignment="1">
      <alignment horizontal="right" vertical="center"/>
    </xf>
    <xf numFmtId="165" fontId="10" fillId="6" borderId="11" xfId="3" applyNumberFormat="1" applyFont="1" applyFill="1" applyBorder="1" applyAlignment="1">
      <alignment horizontal="right" vertical="center" wrapText="1"/>
    </xf>
    <xf numFmtId="164" fontId="10" fillId="6" borderId="11" xfId="3" applyNumberFormat="1" applyFont="1" applyFill="1" applyBorder="1" applyAlignment="1">
      <alignment horizontal="right" vertical="center" wrapText="1"/>
    </xf>
    <xf numFmtId="164" fontId="10" fillId="6" borderId="12" xfId="3" applyNumberFormat="1" applyFont="1" applyFill="1" applyBorder="1" applyAlignment="1">
      <alignment horizontal="right" vertical="center" wrapText="1"/>
    </xf>
    <xf numFmtId="0" fontId="3" fillId="2" borderId="0" xfId="3" applyFill="1"/>
    <xf numFmtId="0" fontId="7" fillId="2" borderId="0" xfId="3" applyFont="1" applyFill="1"/>
    <xf numFmtId="0" fontId="20" fillId="2" borderId="0" xfId="3" applyFont="1" applyFill="1"/>
    <xf numFmtId="0" fontId="9" fillId="2" borderId="0" xfId="3" applyFont="1" applyFill="1"/>
    <xf numFmtId="0" fontId="13" fillId="2" borderId="1" xfId="3" applyFont="1" applyFill="1" applyBorder="1" applyAlignment="1">
      <alignment vertical="center" wrapText="1"/>
    </xf>
    <xf numFmtId="3" fontId="13" fillId="2" borderId="2" xfId="3" applyNumberFormat="1" applyFont="1" applyFill="1" applyBorder="1" applyAlignment="1">
      <alignment horizontal="right" vertical="center" wrapText="1"/>
    </xf>
    <xf numFmtId="3" fontId="13" fillId="2" borderId="2" xfId="3" applyNumberFormat="1" applyFont="1" applyFill="1" applyBorder="1" applyAlignment="1">
      <alignment horizontal="right" vertical="center"/>
    </xf>
    <xf numFmtId="164" fontId="13" fillId="2" borderId="2" xfId="3" applyNumberFormat="1" applyFont="1" applyFill="1" applyBorder="1" applyAlignment="1">
      <alignment horizontal="right" vertical="center"/>
    </xf>
    <xf numFmtId="164" fontId="13" fillId="2" borderId="3" xfId="3" applyNumberFormat="1" applyFont="1" applyFill="1" applyBorder="1" applyAlignment="1">
      <alignment horizontal="right" vertical="center"/>
    </xf>
    <xf numFmtId="0" fontId="13" fillId="2" borderId="4" xfId="3" applyFont="1" applyFill="1" applyBorder="1" applyAlignment="1">
      <alignment vertical="center" wrapText="1"/>
    </xf>
    <xf numFmtId="3" fontId="13" fillId="2" borderId="5" xfId="3" applyNumberFormat="1" applyFont="1" applyFill="1" applyBorder="1" applyAlignment="1">
      <alignment horizontal="right" vertical="center" wrapText="1"/>
    </xf>
    <xf numFmtId="3" fontId="13" fillId="2" borderId="5" xfId="3" applyNumberFormat="1" applyFont="1" applyFill="1" applyBorder="1" applyAlignment="1">
      <alignment horizontal="right" vertical="center"/>
    </xf>
    <xf numFmtId="164" fontId="13" fillId="2" borderId="5" xfId="3" applyNumberFormat="1" applyFont="1" applyFill="1" applyBorder="1" applyAlignment="1">
      <alignment horizontal="right" vertical="center"/>
    </xf>
    <xf numFmtId="164" fontId="13" fillId="2" borderId="6" xfId="3" applyNumberFormat="1" applyFont="1" applyFill="1" applyBorder="1" applyAlignment="1">
      <alignment horizontal="right" vertical="center"/>
    </xf>
    <xf numFmtId="0" fontId="10" fillId="4" borderId="17" xfId="3" applyFont="1" applyFill="1" applyBorder="1" applyAlignment="1">
      <alignment horizontal="center" vertical="center"/>
    </xf>
    <xf numFmtId="0" fontId="10" fillId="4" borderId="13" xfId="3" applyFont="1" applyFill="1" applyBorder="1" applyAlignment="1">
      <alignment horizontal="center" vertical="center"/>
    </xf>
    <xf numFmtId="0" fontId="10" fillId="4" borderId="14" xfId="3" applyFont="1" applyFill="1" applyBorder="1" applyAlignment="1">
      <alignment horizontal="center" vertical="center"/>
    </xf>
    <xf numFmtId="0" fontId="10" fillId="4" borderId="14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center" vertical="center" wrapText="1"/>
    </xf>
    <xf numFmtId="0" fontId="10" fillId="6" borderId="16" xfId="3" applyFont="1" applyFill="1" applyBorder="1" applyAlignment="1">
      <alignment vertical="center"/>
    </xf>
    <xf numFmtId="3" fontId="10" fillId="6" borderId="11" xfId="3" applyNumberFormat="1" applyFont="1" applyFill="1" applyBorder="1" applyAlignment="1">
      <alignment horizontal="right" vertical="center"/>
    </xf>
    <xf numFmtId="164" fontId="10" fillId="6" borderId="11" xfId="3" applyNumberFormat="1" applyFont="1" applyFill="1" applyBorder="1" applyAlignment="1">
      <alignment horizontal="right" vertical="center"/>
    </xf>
    <xf numFmtId="164" fontId="10" fillId="6" borderId="12" xfId="3" applyNumberFormat="1" applyFont="1" applyFill="1" applyBorder="1" applyAlignment="1">
      <alignment horizontal="right" vertical="center"/>
    </xf>
    <xf numFmtId="3" fontId="13" fillId="3" borderId="2" xfId="3" applyNumberFormat="1" applyFont="1" applyFill="1" applyBorder="1" applyAlignment="1">
      <alignment horizontal="right" vertical="center"/>
    </xf>
    <xf numFmtId="3" fontId="13" fillId="3" borderId="5" xfId="3" applyNumberFormat="1" applyFont="1" applyFill="1" applyBorder="1" applyAlignment="1">
      <alignment horizontal="right" vertical="center"/>
    </xf>
    <xf numFmtId="0" fontId="21" fillId="2" borderId="0" xfId="2" applyFont="1" applyFill="1"/>
    <xf numFmtId="0" fontId="3" fillId="2" borderId="0" xfId="3" applyFill="1" applyAlignment="1">
      <alignment horizontal="left"/>
    </xf>
    <xf numFmtId="164" fontId="3" fillId="2" borderId="0" xfId="3" applyNumberFormat="1" applyFill="1"/>
    <xf numFmtId="0" fontId="20" fillId="2" borderId="0" xfId="3" applyFont="1" applyFill="1" applyAlignment="1">
      <alignment horizontal="left"/>
    </xf>
    <xf numFmtId="164" fontId="20" fillId="2" borderId="0" xfId="3" applyNumberFormat="1" applyFont="1" applyFill="1"/>
    <xf numFmtId="0" fontId="13" fillId="2" borderId="2" xfId="2" applyFont="1" applyFill="1" applyBorder="1" applyAlignment="1">
      <alignment horizontal="left" vertical="center" wrapText="1"/>
    </xf>
    <xf numFmtId="165" fontId="13" fillId="2" borderId="2" xfId="2" applyNumberFormat="1" applyFont="1" applyFill="1" applyBorder="1" applyAlignment="1">
      <alignment horizontal="right" vertical="center"/>
    </xf>
    <xf numFmtId="164" fontId="13" fillId="2" borderId="2" xfId="2" applyNumberFormat="1" applyFont="1" applyFill="1" applyBorder="1" applyAlignment="1">
      <alignment horizontal="right" vertical="center"/>
    </xf>
    <xf numFmtId="164" fontId="13" fillId="2" borderId="3" xfId="2" applyNumberFormat="1" applyFont="1" applyFill="1" applyBorder="1" applyAlignment="1">
      <alignment horizontal="right" vertical="center"/>
    </xf>
    <xf numFmtId="164" fontId="3" fillId="2" borderId="0" xfId="1" applyNumberFormat="1" applyFont="1" applyFill="1"/>
    <xf numFmtId="0" fontId="13" fillId="2" borderId="5" xfId="2" applyFont="1" applyFill="1" applyBorder="1" applyAlignment="1">
      <alignment horizontal="left" vertical="center" wrapText="1"/>
    </xf>
    <xf numFmtId="164" fontId="13" fillId="2" borderId="23" xfId="2" applyNumberFormat="1" applyFont="1" applyFill="1" applyBorder="1" applyAlignment="1">
      <alignment horizontal="right" vertical="center"/>
    </xf>
    <xf numFmtId="164" fontId="13" fillId="2" borderId="24" xfId="2" applyNumberFormat="1" applyFont="1" applyFill="1" applyBorder="1" applyAlignment="1">
      <alignment horizontal="right" vertical="center"/>
    </xf>
    <xf numFmtId="164" fontId="13" fillId="2" borderId="25" xfId="2" applyNumberFormat="1" applyFont="1" applyFill="1" applyBorder="1" applyAlignment="1">
      <alignment horizontal="right" vertical="center"/>
    </xf>
    <xf numFmtId="164" fontId="13" fillId="2" borderId="26" xfId="2" applyNumberFormat="1" applyFont="1" applyFill="1" applyBorder="1" applyAlignment="1">
      <alignment horizontal="right" vertical="center"/>
    </xf>
    <xf numFmtId="0" fontId="3" fillId="2" borderId="0" xfId="3" applyFill="1" applyBorder="1"/>
    <xf numFmtId="0" fontId="22" fillId="2" borderId="0" xfId="2" applyFont="1" applyFill="1" applyBorder="1" applyAlignment="1"/>
    <xf numFmtId="0" fontId="14" fillId="2" borderId="0" xfId="2" applyFont="1" applyFill="1" applyBorder="1" applyAlignment="1">
      <alignment vertical="center" wrapText="1"/>
    </xf>
    <xf numFmtId="165" fontId="13" fillId="3" borderId="2" xfId="2" applyNumberFormat="1" applyFont="1" applyFill="1" applyBorder="1" applyAlignment="1">
      <alignment horizontal="right" vertical="center"/>
    </xf>
    <xf numFmtId="0" fontId="10" fillId="5" borderId="13" xfId="3" applyFont="1" applyFill="1" applyBorder="1" applyAlignment="1">
      <alignment horizontal="center" vertical="center"/>
    </xf>
    <xf numFmtId="0" fontId="10" fillId="5" borderId="14" xfId="3" applyFont="1" applyFill="1" applyBorder="1" applyAlignment="1">
      <alignment horizontal="center" vertical="center" wrapText="1"/>
    </xf>
    <xf numFmtId="164" fontId="10" fillId="5" borderId="14" xfId="3" applyNumberFormat="1" applyFont="1" applyFill="1" applyBorder="1" applyAlignment="1">
      <alignment horizontal="center" vertical="center" wrapText="1"/>
    </xf>
    <xf numFmtId="164" fontId="10" fillId="5" borderId="15" xfId="3" applyNumberFormat="1" applyFont="1" applyFill="1" applyBorder="1" applyAlignment="1">
      <alignment horizontal="center" vertical="center" wrapText="1"/>
    </xf>
    <xf numFmtId="0" fontId="10" fillId="4" borderId="21" xfId="2" applyFont="1" applyFill="1" applyBorder="1" applyAlignment="1">
      <alignment vertical="center" wrapText="1"/>
    </xf>
    <xf numFmtId="164" fontId="10" fillId="4" borderId="24" xfId="2" applyNumberFormat="1" applyFont="1" applyFill="1" applyBorder="1" applyAlignment="1">
      <alignment horizontal="right" vertical="center"/>
    </xf>
    <xf numFmtId="164" fontId="10" fillId="4" borderId="26" xfId="2" applyNumberFormat="1" applyFont="1" applyFill="1" applyBorder="1" applyAlignment="1">
      <alignment horizontal="right" vertical="center"/>
    </xf>
    <xf numFmtId="165" fontId="10" fillId="6" borderId="11" xfId="2" applyNumberFormat="1" applyFont="1" applyFill="1" applyBorder="1" applyAlignment="1">
      <alignment horizontal="right" vertical="center"/>
    </xf>
    <xf numFmtId="164" fontId="10" fillId="7" borderId="11" xfId="3" applyNumberFormat="1" applyFont="1" applyFill="1" applyBorder="1" applyAlignment="1">
      <alignment horizontal="right" vertical="center"/>
    </xf>
    <xf numFmtId="164" fontId="10" fillId="7" borderId="27" xfId="3" applyNumberFormat="1" applyFont="1" applyFill="1" applyBorder="1" applyAlignment="1">
      <alignment horizontal="right" vertical="center"/>
    </xf>
    <xf numFmtId="164" fontId="10" fillId="7" borderId="28" xfId="3" applyNumberFormat="1" applyFont="1" applyFill="1" applyBorder="1" applyAlignment="1">
      <alignment horizontal="right" vertical="center"/>
    </xf>
    <xf numFmtId="0" fontId="23" fillId="2" borderId="0" xfId="0" applyFont="1" applyFill="1"/>
    <xf numFmtId="0" fontId="24" fillId="2" borderId="17" xfId="0" applyFont="1" applyFill="1" applyBorder="1" applyAlignment="1"/>
    <xf numFmtId="165" fontId="24" fillId="2" borderId="17" xfId="0" applyNumberFormat="1" applyFont="1" applyFill="1" applyBorder="1" applyAlignment="1">
      <alignment horizontal="right" indent="1"/>
    </xf>
    <xf numFmtId="165" fontId="24" fillId="2" borderId="17" xfId="0" applyNumberFormat="1" applyFont="1" applyFill="1" applyBorder="1" applyAlignment="1">
      <alignment horizontal="right"/>
    </xf>
    <xf numFmtId="164" fontId="13" fillId="2" borderId="17" xfId="0" applyNumberFormat="1" applyFont="1" applyFill="1" applyBorder="1"/>
    <xf numFmtId="0" fontId="23" fillId="2" borderId="0" xfId="0" applyFont="1" applyFill="1" applyBorder="1"/>
    <xf numFmtId="0" fontId="23" fillId="2" borderId="0" xfId="0" applyFont="1" applyFill="1" applyAlignment="1">
      <alignment horizontal="left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7" xfId="5" applyFont="1" applyFill="1" applyBorder="1" applyAlignment="1">
      <alignment horizontal="center" vertical="center" wrapText="1"/>
    </xf>
    <xf numFmtId="0" fontId="25" fillId="6" borderId="17" xfId="0" applyFont="1" applyFill="1" applyBorder="1" applyAlignment="1"/>
    <xf numFmtId="165" fontId="25" fillId="6" borderId="17" xfId="0" applyNumberFormat="1" applyFont="1" applyFill="1" applyBorder="1" applyAlignment="1">
      <alignment horizontal="right"/>
    </xf>
    <xf numFmtId="164" fontId="25" fillId="6" borderId="17" xfId="1" applyNumberFormat="1" applyFont="1" applyFill="1" applyBorder="1"/>
    <xf numFmtId="0" fontId="10" fillId="4" borderId="17" xfId="0" applyFont="1" applyFill="1" applyBorder="1" applyAlignment="1">
      <alignment horizontal="left" vertical="center" wrapText="1"/>
    </xf>
    <xf numFmtId="165" fontId="10" fillId="4" borderId="17" xfId="0" applyNumberFormat="1" applyFont="1" applyFill="1" applyBorder="1" applyAlignment="1">
      <alignment horizontal="right" vertical="center" wrapText="1"/>
    </xf>
    <xf numFmtId="165" fontId="25" fillId="4" borderId="17" xfId="0" applyNumberFormat="1" applyFont="1" applyFill="1" applyBorder="1" applyAlignment="1">
      <alignment horizontal="right"/>
    </xf>
    <xf numFmtId="164" fontId="25" fillId="4" borderId="17" xfId="1" applyNumberFormat="1" applyFont="1" applyFill="1" applyBorder="1"/>
    <xf numFmtId="165" fontId="24" fillId="3" borderId="17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vertical="center" wrapText="1"/>
    </xf>
    <xf numFmtId="0" fontId="0" fillId="2" borderId="0" xfId="0" applyFill="1"/>
    <xf numFmtId="0" fontId="7" fillId="2" borderId="0" xfId="3" applyFont="1" applyFill="1" applyBorder="1"/>
    <xf numFmtId="0" fontId="0" fillId="2" borderId="0" xfId="0" applyFill="1" applyBorder="1"/>
    <xf numFmtId="165" fontId="0" fillId="2" borderId="0" xfId="0" applyNumberFormat="1" applyFill="1" applyBorder="1"/>
    <xf numFmtId="0" fontId="9" fillId="2" borderId="0" xfId="3" applyFont="1" applyFill="1" applyBorder="1"/>
    <xf numFmtId="0" fontId="0" fillId="2" borderId="0" xfId="0" applyFill="1" applyAlignment="1">
      <alignment vertical="center" wrapText="1"/>
    </xf>
    <xf numFmtId="165" fontId="0" fillId="2" borderId="0" xfId="0" applyNumberFormat="1" applyFill="1"/>
    <xf numFmtId="0" fontId="24" fillId="2" borderId="17" xfId="0" applyFont="1" applyFill="1" applyBorder="1" applyAlignment="1">
      <alignment horizontal="left" vertical="center"/>
    </xf>
    <xf numFmtId="165" fontId="24" fillId="2" borderId="17" xfId="0" applyNumberFormat="1" applyFont="1" applyFill="1" applyBorder="1" applyAlignment="1">
      <alignment horizontal="right" vertical="center"/>
    </xf>
    <xf numFmtId="164" fontId="24" fillId="2" borderId="17" xfId="0" applyNumberFormat="1" applyFont="1" applyFill="1" applyBorder="1" applyAlignment="1">
      <alignment horizontal="right" vertical="center"/>
    </xf>
    <xf numFmtId="164" fontId="30" fillId="2" borderId="17" xfId="0" applyNumberFormat="1" applyFont="1" applyFill="1" applyBorder="1" applyAlignment="1">
      <alignment horizontal="right" vertical="center"/>
    </xf>
    <xf numFmtId="0" fontId="10" fillId="4" borderId="17" xfId="5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left" vertical="center"/>
    </xf>
    <xf numFmtId="165" fontId="25" fillId="4" borderId="17" xfId="0" applyNumberFormat="1" applyFont="1" applyFill="1" applyBorder="1" applyAlignment="1">
      <alignment horizontal="right" vertical="center"/>
    </xf>
    <xf numFmtId="164" fontId="25" fillId="4" borderId="17" xfId="0" applyNumberFormat="1" applyFont="1" applyFill="1" applyBorder="1" applyAlignment="1">
      <alignment horizontal="right" vertical="center"/>
    </xf>
    <xf numFmtId="164" fontId="29" fillId="4" borderId="17" xfId="0" applyNumberFormat="1" applyFont="1" applyFill="1" applyBorder="1" applyAlignment="1">
      <alignment horizontal="right" vertical="center"/>
    </xf>
    <xf numFmtId="165" fontId="25" fillId="6" borderId="17" xfId="0" applyNumberFormat="1" applyFont="1" applyFill="1" applyBorder="1" applyAlignment="1">
      <alignment horizontal="right" vertical="center"/>
    </xf>
    <xf numFmtId="164" fontId="25" fillId="6" borderId="17" xfId="0" applyNumberFormat="1" applyFont="1" applyFill="1" applyBorder="1" applyAlignment="1">
      <alignment horizontal="right" vertical="center"/>
    </xf>
    <xf numFmtId="0" fontId="31" fillId="6" borderId="17" xfId="0" applyFont="1" applyFill="1" applyBorder="1" applyAlignment="1">
      <alignment horizontal="right" vertical="center"/>
    </xf>
    <xf numFmtId="164" fontId="29" fillId="6" borderId="17" xfId="0" applyNumberFormat="1" applyFont="1" applyFill="1" applyBorder="1" applyAlignment="1">
      <alignment horizontal="right" vertical="center"/>
    </xf>
    <xf numFmtId="165" fontId="24" fillId="3" borderId="17" xfId="0" applyNumberFormat="1" applyFont="1" applyFill="1" applyBorder="1" applyAlignment="1">
      <alignment horizontal="right" vertical="center"/>
    </xf>
    <xf numFmtId="0" fontId="4" fillId="2" borderId="0" xfId="2" applyFill="1"/>
    <xf numFmtId="0" fontId="4" fillId="2" borderId="0" xfId="2" applyFill="1" applyAlignment="1">
      <alignment horizontal="left"/>
    </xf>
    <xf numFmtId="0" fontId="33" fillId="2" borderId="0" xfId="2" applyFont="1" applyFill="1" applyBorder="1" applyAlignment="1">
      <alignment horizontal="left"/>
    </xf>
    <xf numFmtId="0" fontId="34" fillId="2" borderId="0" xfId="2" applyFont="1" applyFill="1"/>
    <xf numFmtId="0" fontId="9" fillId="2" borderId="0" xfId="2" applyFont="1" applyFill="1" applyBorder="1" applyAlignment="1">
      <alignment horizontal="left"/>
    </xf>
    <xf numFmtId="0" fontId="34" fillId="2" borderId="0" xfId="2" applyFont="1" applyFill="1" applyAlignment="1">
      <alignment horizontal="left"/>
    </xf>
    <xf numFmtId="0" fontId="10" fillId="2" borderId="0" xfId="6" applyFont="1" applyFill="1" applyBorder="1" applyAlignment="1">
      <alignment vertical="center" wrapText="1"/>
    </xf>
    <xf numFmtId="0" fontId="2" fillId="2" borderId="0" xfId="6" applyFill="1"/>
    <xf numFmtId="0" fontId="13" fillId="2" borderId="1" xfId="6" applyFont="1" applyFill="1" applyBorder="1" applyAlignment="1">
      <alignment vertical="center" wrapText="1"/>
    </xf>
    <xf numFmtId="165" fontId="35" fillId="2" borderId="0" xfId="2" applyNumberFormat="1" applyFont="1" applyFill="1"/>
    <xf numFmtId="0" fontId="13" fillId="2" borderId="4" xfId="6" applyFont="1" applyFill="1" applyBorder="1" applyAlignment="1">
      <alignment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10" fillId="2" borderId="16" xfId="6" applyFont="1" applyFill="1" applyBorder="1" applyAlignment="1">
      <alignment vertical="center" wrapText="1"/>
    </xf>
    <xf numFmtId="164" fontId="10" fillId="2" borderId="11" xfId="6" applyNumberFormat="1" applyFont="1" applyFill="1" applyBorder="1" applyAlignment="1">
      <alignment horizontal="right" vertical="center"/>
    </xf>
    <xf numFmtId="0" fontId="13" fillId="2" borderId="12" xfId="6" applyFont="1" applyFill="1" applyBorder="1" applyAlignment="1">
      <alignment vertical="center"/>
    </xf>
    <xf numFmtId="0" fontId="36" fillId="2" borderId="0" xfId="6" applyFont="1" applyFill="1"/>
    <xf numFmtId="0" fontId="36" fillId="2" borderId="0" xfId="6" applyFont="1" applyFill="1" applyBorder="1" applyAlignment="1"/>
    <xf numFmtId="0" fontId="13" fillId="2" borderId="1" xfId="6" applyFont="1" applyFill="1" applyBorder="1" applyAlignment="1">
      <alignment horizontal="left" vertical="center" wrapText="1"/>
    </xf>
    <xf numFmtId="165" fontId="13" fillId="2" borderId="2" xfId="6" applyNumberFormat="1" applyFont="1" applyFill="1" applyBorder="1" applyAlignment="1">
      <alignment horizontal="right" vertical="center"/>
    </xf>
    <xf numFmtId="164" fontId="13" fillId="2" borderId="2" xfId="6" applyNumberFormat="1" applyFont="1" applyFill="1" applyBorder="1" applyAlignment="1">
      <alignment horizontal="right" vertical="center"/>
    </xf>
    <xf numFmtId="164" fontId="13" fillId="2" borderId="3" xfId="6" applyNumberFormat="1" applyFont="1" applyFill="1" applyBorder="1" applyAlignment="1">
      <alignment horizontal="right" vertical="center"/>
    </xf>
    <xf numFmtId="0" fontId="13" fillId="2" borderId="4" xfId="6" applyFont="1" applyFill="1" applyBorder="1" applyAlignment="1">
      <alignment horizontal="left" vertical="center" wrapText="1"/>
    </xf>
    <xf numFmtId="165" fontId="13" fillId="2" borderId="5" xfId="6" applyNumberFormat="1" applyFont="1" applyFill="1" applyBorder="1" applyAlignment="1">
      <alignment horizontal="right" vertical="center"/>
    </xf>
    <xf numFmtId="164" fontId="13" fillId="2" borderId="5" xfId="6" applyNumberFormat="1" applyFont="1" applyFill="1" applyBorder="1" applyAlignment="1">
      <alignment horizontal="right" vertical="center"/>
    </xf>
    <xf numFmtId="164" fontId="13" fillId="2" borderId="6" xfId="6" applyNumberFormat="1" applyFont="1" applyFill="1" applyBorder="1" applyAlignment="1">
      <alignment horizontal="right" vertical="center"/>
    </xf>
    <xf numFmtId="0" fontId="10" fillId="2" borderId="16" xfId="6" applyFont="1" applyFill="1" applyBorder="1" applyAlignment="1">
      <alignment horizontal="left" vertical="center" wrapText="1"/>
    </xf>
    <xf numFmtId="0" fontId="10" fillId="2" borderId="11" xfId="6" applyFont="1" applyFill="1" applyBorder="1" applyAlignment="1">
      <alignment horizontal="right" vertical="center"/>
    </xf>
    <xf numFmtId="0" fontId="10" fillId="2" borderId="12" xfId="6" applyFont="1" applyFill="1" applyBorder="1" applyAlignment="1">
      <alignment horizontal="right" vertical="center"/>
    </xf>
    <xf numFmtId="0" fontId="13" fillId="2" borderId="0" xfId="6" applyFont="1" applyFill="1"/>
    <xf numFmtId="0" fontId="13" fillId="2" borderId="0" xfId="6" applyFont="1" applyFill="1" applyBorder="1" applyAlignment="1"/>
    <xf numFmtId="164" fontId="10" fillId="2" borderId="14" xfId="6" applyNumberFormat="1" applyFont="1" applyFill="1" applyBorder="1" applyAlignment="1">
      <alignment horizontal="right" vertical="center"/>
    </xf>
    <xf numFmtId="164" fontId="10" fillId="2" borderId="30" xfId="6" applyNumberFormat="1" applyFont="1" applyFill="1" applyBorder="1" applyAlignment="1">
      <alignment horizontal="right" vertical="center"/>
    </xf>
    <xf numFmtId="164" fontId="10" fillId="2" borderId="15" xfId="6" applyNumberFormat="1" applyFont="1" applyFill="1" applyBorder="1" applyAlignment="1">
      <alignment horizontal="right" vertical="center"/>
    </xf>
    <xf numFmtId="0" fontId="13" fillId="2" borderId="0" xfId="6" applyFont="1" applyFill="1" applyBorder="1"/>
    <xf numFmtId="0" fontId="10" fillId="4" borderId="31" xfId="6" applyFont="1" applyFill="1" applyBorder="1" applyAlignment="1">
      <alignment horizontal="center" vertical="center"/>
    </xf>
    <xf numFmtId="0" fontId="10" fillId="4" borderId="32" xfId="6" applyFont="1" applyFill="1" applyBorder="1" applyAlignment="1">
      <alignment horizontal="center" vertical="center" wrapText="1"/>
    </xf>
    <xf numFmtId="0" fontId="10" fillId="4" borderId="33" xfId="6" applyFont="1" applyFill="1" applyBorder="1" applyAlignment="1">
      <alignment horizontal="center" vertical="center" wrapText="1"/>
    </xf>
    <xf numFmtId="0" fontId="10" fillId="4" borderId="34" xfId="6" applyFont="1" applyFill="1" applyBorder="1" applyAlignment="1">
      <alignment horizontal="center" vertical="center" wrapText="1"/>
    </xf>
    <xf numFmtId="164" fontId="10" fillId="3" borderId="11" xfId="6" applyNumberFormat="1" applyFont="1" applyFill="1" applyBorder="1" applyAlignment="1">
      <alignment vertical="center"/>
    </xf>
    <xf numFmtId="0" fontId="10" fillId="6" borderId="4" xfId="6" applyFont="1" applyFill="1" applyBorder="1" applyAlignment="1">
      <alignment vertical="center" wrapText="1"/>
    </xf>
    <xf numFmtId="0" fontId="10" fillId="4" borderId="35" xfId="6" applyFont="1" applyFill="1" applyBorder="1" applyAlignment="1">
      <alignment horizontal="center" vertical="center" wrapText="1"/>
    </xf>
    <xf numFmtId="0" fontId="10" fillId="6" borderId="4" xfId="6" applyFont="1" applyFill="1" applyBorder="1" applyAlignment="1">
      <alignment horizontal="left" vertical="center" wrapText="1"/>
    </xf>
    <xf numFmtId="165" fontId="10" fillId="6" borderId="5" xfId="6" applyNumberFormat="1" applyFont="1" applyFill="1" applyBorder="1" applyAlignment="1">
      <alignment horizontal="right" vertical="center"/>
    </xf>
    <xf numFmtId="164" fontId="10" fillId="6" borderId="5" xfId="6" applyNumberFormat="1" applyFont="1" applyFill="1" applyBorder="1" applyAlignment="1">
      <alignment horizontal="right" vertical="center"/>
    </xf>
    <xf numFmtId="164" fontId="10" fillId="6" borderId="6" xfId="6" applyNumberFormat="1" applyFont="1" applyFill="1" applyBorder="1" applyAlignment="1">
      <alignment horizontal="right" vertical="center"/>
    </xf>
    <xf numFmtId="165" fontId="13" fillId="3" borderId="2" xfId="6" applyNumberFormat="1" applyFont="1" applyFill="1" applyBorder="1" applyAlignment="1">
      <alignment horizontal="right" vertical="center"/>
    </xf>
    <xf numFmtId="165" fontId="13" fillId="3" borderId="5" xfId="6" applyNumberFormat="1" applyFont="1" applyFill="1" applyBorder="1" applyAlignment="1">
      <alignment horizontal="right" vertical="center"/>
    </xf>
    <xf numFmtId="164" fontId="10" fillId="3" borderId="11" xfId="6" applyNumberFormat="1" applyFont="1" applyFill="1" applyBorder="1" applyAlignment="1">
      <alignment horizontal="right" vertical="center"/>
    </xf>
    <xf numFmtId="0" fontId="25" fillId="2" borderId="0" xfId="7" applyFont="1" applyFill="1"/>
    <xf numFmtId="0" fontId="24" fillId="2" borderId="0" xfId="7" applyFont="1" applyFill="1" applyAlignment="1">
      <alignment horizontal="center"/>
    </xf>
    <xf numFmtId="0" fontId="24" fillId="2" borderId="0" xfId="7" applyFont="1" applyFill="1"/>
    <xf numFmtId="164" fontId="24" fillId="2" borderId="0" xfId="7" applyNumberFormat="1" applyFont="1" applyFill="1"/>
    <xf numFmtId="0" fontId="7" fillId="2" borderId="0" xfId="7" applyFont="1" applyFill="1" applyAlignment="1">
      <alignment horizontal="left"/>
    </xf>
    <xf numFmtId="0" fontId="13" fillId="2" borderId="0" xfId="7" applyFont="1" applyFill="1"/>
    <xf numFmtId="164" fontId="13" fillId="2" borderId="0" xfId="7" applyNumberFormat="1" applyFont="1" applyFill="1"/>
    <xf numFmtId="0" fontId="13" fillId="2" borderId="0" xfId="7" applyFont="1" applyFill="1" applyAlignment="1">
      <alignment horizontal="center"/>
    </xf>
    <xf numFmtId="0" fontId="32" fillId="2" borderId="0" xfId="2" applyFont="1" applyFill="1" applyAlignment="1">
      <alignment horizontal="center" vertical="center" wrapText="1"/>
    </xf>
    <xf numFmtId="0" fontId="13" fillId="2" borderId="17" xfId="2" applyFont="1" applyFill="1" applyBorder="1" applyAlignment="1">
      <alignment horizontal="left" vertical="center"/>
    </xf>
    <xf numFmtId="3" fontId="13" fillId="2" borderId="17" xfId="2" applyNumberFormat="1" applyFont="1" applyFill="1" applyBorder="1" applyAlignment="1">
      <alignment vertical="center"/>
    </xf>
    <xf numFmtId="164" fontId="13" fillId="2" borderId="17" xfId="2" applyNumberFormat="1" applyFont="1" applyFill="1" applyBorder="1" applyAlignment="1">
      <alignment vertical="center"/>
    </xf>
    <xf numFmtId="164" fontId="13" fillId="2" borderId="17" xfId="2" applyNumberFormat="1" applyFont="1" applyFill="1" applyBorder="1" applyAlignment="1">
      <alignment horizontal="right" vertical="center"/>
    </xf>
    <xf numFmtId="0" fontId="25" fillId="2" borderId="0" xfId="7" applyFont="1" applyFill="1" applyAlignment="1">
      <alignment horizontal="center" vertical="center" wrapText="1"/>
    </xf>
    <xf numFmtId="0" fontId="25" fillId="2" borderId="0" xfId="2" applyFont="1" applyFill="1" applyAlignment="1">
      <alignment horizontal="center" vertical="center" wrapText="1"/>
    </xf>
    <xf numFmtId="0" fontId="37" fillId="2" borderId="0" xfId="2" applyFont="1" applyFill="1" applyAlignment="1">
      <alignment horizontal="center" vertical="center" wrapText="1"/>
    </xf>
    <xf numFmtId="0" fontId="27" fillId="2" borderId="0" xfId="0" applyFont="1" applyFill="1" applyAlignment="1">
      <alignment horizontal="right" vertical="center"/>
    </xf>
    <xf numFmtId="3" fontId="13" fillId="2" borderId="17" xfId="2" applyNumberFormat="1" applyFont="1" applyFill="1" applyBorder="1" applyAlignment="1">
      <alignment horizontal="right" vertical="center"/>
    </xf>
    <xf numFmtId="3" fontId="0" fillId="2" borderId="0" xfId="0" applyNumberFormat="1" applyFill="1"/>
    <xf numFmtId="0" fontId="25" fillId="2" borderId="0" xfId="7" applyFont="1" applyFill="1" applyAlignment="1">
      <alignment horizontal="right"/>
    </xf>
    <xf numFmtId="0" fontId="24" fillId="2" borderId="0" xfId="7" applyFont="1" applyFill="1" applyBorder="1"/>
    <xf numFmtId="164" fontId="24" fillId="2" borderId="0" xfId="7" applyNumberFormat="1" applyFont="1" applyFill="1" applyBorder="1"/>
    <xf numFmtId="0" fontId="10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>
      <alignment horizontal="left" vertical="center"/>
    </xf>
    <xf numFmtId="3" fontId="13" fillId="2" borderId="0" xfId="2" applyNumberFormat="1" applyFont="1" applyFill="1" applyBorder="1" applyAlignment="1">
      <alignment vertical="center"/>
    </xf>
    <xf numFmtId="164" fontId="13" fillId="2" borderId="0" xfId="2" applyNumberFormat="1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left" vertical="center" wrapText="1"/>
    </xf>
    <xf numFmtId="3" fontId="10" fillId="2" borderId="0" xfId="2" applyNumberFormat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vertical="center"/>
    </xf>
    <xf numFmtId="164" fontId="13" fillId="2" borderId="0" xfId="2" applyNumberFormat="1" applyFont="1" applyFill="1" applyBorder="1" applyAlignment="1">
      <alignment vertical="center"/>
    </xf>
    <xf numFmtId="0" fontId="14" fillId="2" borderId="0" xfId="7" applyFont="1" applyFill="1" applyBorder="1" applyAlignment="1">
      <alignment vertical="center"/>
    </xf>
    <xf numFmtId="0" fontId="24" fillId="2" borderId="0" xfId="7" applyFont="1" applyFill="1" applyBorder="1" applyAlignment="1">
      <alignment horizontal="center"/>
    </xf>
    <xf numFmtId="3" fontId="10" fillId="4" borderId="17" xfId="2" applyNumberFormat="1" applyFont="1" applyFill="1" applyBorder="1" applyAlignment="1">
      <alignment vertical="center"/>
    </xf>
    <xf numFmtId="3" fontId="13" fillId="3" borderId="17" xfId="2" applyNumberFormat="1" applyFont="1" applyFill="1" applyBorder="1" applyAlignment="1">
      <alignment vertical="center"/>
    </xf>
    <xf numFmtId="3" fontId="13" fillId="3" borderId="17" xfId="2" applyNumberFormat="1" applyFont="1" applyFill="1" applyBorder="1" applyAlignment="1">
      <alignment horizontal="right" vertical="center"/>
    </xf>
    <xf numFmtId="0" fontId="16" fillId="2" borderId="0" xfId="2" applyFont="1" applyFill="1" applyBorder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18" fillId="2" borderId="0" xfId="2" applyFont="1" applyFill="1" applyBorder="1" applyAlignment="1">
      <alignment horizontal="left" vertical="center"/>
    </xf>
    <xf numFmtId="164" fontId="18" fillId="2" borderId="0" xfId="2" applyNumberFormat="1" applyFont="1" applyFill="1" applyBorder="1" applyAlignment="1">
      <alignment horizontal="left" vertical="center"/>
    </xf>
    <xf numFmtId="3" fontId="16" fillId="2" borderId="0" xfId="2" applyNumberFormat="1" applyFont="1" applyFill="1" applyBorder="1" applyAlignment="1">
      <alignment horizontal="left" vertical="center"/>
    </xf>
    <xf numFmtId="164" fontId="16" fillId="2" borderId="0" xfId="2" applyNumberFormat="1" applyFont="1" applyFill="1" applyBorder="1" applyAlignment="1">
      <alignment horizontal="left" vertical="center"/>
    </xf>
    <xf numFmtId="0" fontId="24" fillId="2" borderId="0" xfId="7" applyFont="1" applyFill="1" applyAlignment="1">
      <alignment horizontal="left" vertical="center"/>
    </xf>
    <xf numFmtId="0" fontId="17" fillId="2" borderId="0" xfId="7" applyFont="1" applyFill="1" applyAlignment="1">
      <alignment horizontal="left" vertical="center"/>
    </xf>
    <xf numFmtId="164" fontId="17" fillId="2" borderId="0" xfId="7" applyNumberFormat="1" applyFont="1" applyFill="1" applyAlignment="1">
      <alignment horizontal="left" vertical="center"/>
    </xf>
    <xf numFmtId="0" fontId="17" fillId="2" borderId="0" xfId="7" applyFont="1" applyFill="1" applyBorder="1" applyAlignment="1">
      <alignment horizontal="left" vertical="center"/>
    </xf>
    <xf numFmtId="164" fontId="17" fillId="2" borderId="0" xfId="7" applyNumberFormat="1" applyFont="1" applyFill="1" applyBorder="1" applyAlignment="1">
      <alignment horizontal="left" vertical="center"/>
    </xf>
    <xf numFmtId="0" fontId="24" fillId="2" borderId="0" xfId="7" applyFont="1" applyFill="1" applyBorder="1" applyAlignment="1">
      <alignment horizontal="left" vertical="center"/>
    </xf>
    <xf numFmtId="164" fontId="10" fillId="4" borderId="17" xfId="2" applyNumberFormat="1" applyFont="1" applyFill="1" applyBorder="1" applyAlignment="1">
      <alignment vertical="center"/>
    </xf>
    <xf numFmtId="0" fontId="10" fillId="4" borderId="17" xfId="2" applyFont="1" applyFill="1" applyBorder="1" applyAlignment="1">
      <alignment horizontal="left" vertical="center" wrapText="1"/>
    </xf>
    <xf numFmtId="3" fontId="10" fillId="4" borderId="17" xfId="2" applyNumberFormat="1" applyFont="1" applyFill="1" applyBorder="1" applyAlignment="1">
      <alignment horizontal="right" vertical="center"/>
    </xf>
    <xf numFmtId="164" fontId="10" fillId="4" borderId="17" xfId="2" applyNumberFormat="1" applyFont="1" applyFill="1" applyBorder="1" applyAlignment="1">
      <alignment horizontal="right" vertical="center"/>
    </xf>
    <xf numFmtId="3" fontId="10" fillId="6" borderId="17" xfId="2" applyNumberFormat="1" applyFont="1" applyFill="1" applyBorder="1" applyAlignment="1">
      <alignment horizontal="right" vertical="center"/>
    </xf>
    <xf numFmtId="164" fontId="10" fillId="6" borderId="17" xfId="2" applyNumberFormat="1" applyFont="1" applyFill="1" applyBorder="1" applyAlignment="1">
      <alignment horizontal="right" vertical="center"/>
    </xf>
    <xf numFmtId="0" fontId="10" fillId="2" borderId="13" xfId="6" applyFont="1" applyFill="1" applyBorder="1" applyAlignment="1">
      <alignment vertical="center" wrapText="1"/>
    </xf>
    <xf numFmtId="164" fontId="10" fillId="4" borderId="17" xfId="1" applyNumberFormat="1" applyFont="1" applyFill="1" applyBorder="1" applyAlignment="1">
      <alignment vertical="center"/>
    </xf>
    <xf numFmtId="164" fontId="10" fillId="6" borderId="17" xfId="1" applyNumberFormat="1" applyFont="1" applyFill="1" applyBorder="1" applyAlignment="1">
      <alignment vertical="center"/>
    </xf>
    <xf numFmtId="164" fontId="13" fillId="2" borderId="17" xfId="1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164" fontId="23" fillId="2" borderId="0" xfId="1" applyNumberFormat="1" applyFont="1" applyFill="1"/>
    <xf numFmtId="164" fontId="0" fillId="2" borderId="0" xfId="1" applyNumberFormat="1" applyFont="1" applyFill="1"/>
    <xf numFmtId="164" fontId="4" fillId="2" borderId="0" xfId="1" applyNumberFormat="1" applyFont="1" applyFill="1"/>
    <xf numFmtId="0" fontId="9" fillId="2" borderId="0" xfId="7" applyFont="1" applyFill="1" applyAlignment="1">
      <alignment horizontal="left" vertical="center"/>
    </xf>
    <xf numFmtId="0" fontId="16" fillId="2" borderId="0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left"/>
    </xf>
    <xf numFmtId="0" fontId="15" fillId="2" borderId="0" xfId="2" applyFont="1" applyFill="1" applyAlignment="1">
      <alignment horizontal="left"/>
    </xf>
    <xf numFmtId="0" fontId="10" fillId="4" borderId="7" xfId="2" applyFont="1" applyFill="1" applyBorder="1" applyAlignment="1">
      <alignment horizontal="left" vertical="center" wrapText="1"/>
    </xf>
    <xf numFmtId="0" fontId="10" fillId="4" borderId="8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center" wrapText="1"/>
    </xf>
    <xf numFmtId="0" fontId="13" fillId="2" borderId="8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center"/>
    </xf>
    <xf numFmtId="0" fontId="13" fillId="2" borderId="8" xfId="2" applyFont="1" applyFill="1" applyBorder="1" applyAlignment="1">
      <alignment horizontal="left" vertical="center"/>
    </xf>
    <xf numFmtId="0" fontId="10" fillId="6" borderId="9" xfId="3" applyFont="1" applyFill="1" applyBorder="1" applyAlignment="1">
      <alignment horizontal="left" vertical="center" wrapText="1"/>
    </xf>
    <xf numFmtId="0" fontId="10" fillId="6" borderId="10" xfId="3" applyFont="1" applyFill="1" applyBorder="1" applyAlignment="1">
      <alignment horizontal="left" vertical="center" wrapText="1"/>
    </xf>
    <xf numFmtId="0" fontId="10" fillId="2" borderId="18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center" vertical="center" wrapText="1"/>
    </xf>
    <xf numFmtId="0" fontId="10" fillId="2" borderId="20" xfId="2" applyFont="1" applyFill="1" applyBorder="1" applyAlignment="1">
      <alignment horizontal="center" vertical="center" wrapText="1"/>
    </xf>
    <xf numFmtId="0" fontId="10" fillId="2" borderId="22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vertical="center" wrapText="1"/>
    </xf>
    <xf numFmtId="0" fontId="16" fillId="2" borderId="0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 wrapText="1"/>
    </xf>
    <xf numFmtId="0" fontId="10" fillId="2" borderId="8" xfId="2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25" fillId="6" borderId="17" xfId="0" applyFont="1" applyFill="1" applyBorder="1" applyAlignment="1">
      <alignment horizontal="left" vertical="center"/>
    </xf>
    <xf numFmtId="0" fontId="29" fillId="4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left" vertical="center"/>
    </xf>
    <xf numFmtId="0" fontId="29" fillId="4" borderId="17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10" fillId="6" borderId="17" xfId="6" applyFont="1" applyFill="1" applyBorder="1" applyAlignment="1">
      <alignment horizontal="center" vertical="center"/>
    </xf>
    <xf numFmtId="0" fontId="17" fillId="2" borderId="0" xfId="9" applyFont="1" applyFill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10" fillId="2" borderId="36" xfId="2" applyFont="1" applyFill="1" applyBorder="1" applyAlignment="1">
      <alignment horizontal="center" vertical="center" wrapText="1"/>
    </xf>
    <xf numFmtId="0" fontId="10" fillId="2" borderId="38" xfId="2" applyFont="1" applyFill="1" applyBorder="1" applyAlignment="1">
      <alignment horizontal="center" vertical="center" wrapText="1"/>
    </xf>
    <xf numFmtId="0" fontId="10" fillId="2" borderId="31" xfId="2" applyFont="1" applyFill="1" applyBorder="1" applyAlignment="1">
      <alignment horizontal="center" vertical="center" wrapText="1"/>
    </xf>
    <xf numFmtId="0" fontId="10" fillId="4" borderId="36" xfId="2" applyFont="1" applyFill="1" applyBorder="1" applyAlignment="1">
      <alignment horizontal="center" vertical="center" wrapText="1"/>
    </xf>
    <xf numFmtId="0" fontId="10" fillId="4" borderId="31" xfId="2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164" fontId="10" fillId="4" borderId="17" xfId="2" applyNumberFormat="1" applyFont="1" applyFill="1" applyBorder="1" applyAlignment="1">
      <alignment horizontal="center" vertical="center" wrapText="1"/>
    </xf>
    <xf numFmtId="0" fontId="10" fillId="4" borderId="29" xfId="2" applyFont="1" applyFill="1" applyBorder="1" applyAlignment="1">
      <alignment horizontal="center" vertical="center" wrapText="1"/>
    </xf>
    <xf numFmtId="0" fontId="10" fillId="4" borderId="37" xfId="2" applyFont="1" applyFill="1" applyBorder="1" applyAlignment="1">
      <alignment horizontal="center" vertical="center" wrapText="1"/>
    </xf>
    <xf numFmtId="0" fontId="17" fillId="2" borderId="0" xfId="9" applyFont="1" applyFill="1" applyBorder="1" applyAlignment="1">
      <alignment vertical="center" wrapText="1"/>
    </xf>
    <xf numFmtId="0" fontId="16" fillId="2" borderId="0" xfId="7" applyFont="1" applyFill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10" fillId="2" borderId="17" xfId="2" applyFont="1" applyFill="1" applyBorder="1" applyAlignment="1">
      <alignment horizontal="center" vertical="center" wrapText="1"/>
    </xf>
    <xf numFmtId="0" fontId="10" fillId="6" borderId="39" xfId="2" applyFont="1" applyFill="1" applyBorder="1" applyAlignment="1">
      <alignment horizontal="left" vertical="center" wrapText="1"/>
    </xf>
    <xf numFmtId="0" fontId="10" fillId="6" borderId="40" xfId="2" applyFont="1" applyFill="1" applyBorder="1" applyAlignment="1">
      <alignment horizontal="left" vertical="center" wrapText="1"/>
    </xf>
  </cellXfs>
  <cellStyles count="10">
    <cellStyle name="Normal" xfId="0" builtinId="0"/>
    <cellStyle name="Normal 10" xfId="4"/>
    <cellStyle name="Normal 2" xfId="2"/>
    <cellStyle name="Normal 2 2" xfId="3"/>
    <cellStyle name="Normal 2 2 2" xfId="6"/>
    <cellStyle name="Normal 3 3" xfId="7"/>
    <cellStyle name="Normal 3 3 2" xfId="9"/>
    <cellStyle name="Normal 8" xfId="8"/>
    <cellStyle name="Normal 9" xfId="5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Normal="100" workbookViewId="0"/>
  </sheetViews>
  <sheetFormatPr baseColWidth="10" defaultColWidth="11.42578125" defaultRowHeight="12" x14ac:dyDescent="0.2"/>
  <cols>
    <col min="1" max="1" width="11.42578125" style="1"/>
    <col min="2" max="2" width="16.7109375" style="1" customWidth="1"/>
    <col min="3" max="3" width="27.7109375" style="1" customWidth="1"/>
    <col min="4" max="8" width="8.140625" style="1" bestFit="1" customWidth="1"/>
    <col min="9" max="16384" width="11.42578125" style="1"/>
  </cols>
  <sheetData>
    <row r="2" spans="1:13" ht="13.5" customHeight="1" x14ac:dyDescent="0.25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1:13" ht="12.75" x14ac:dyDescent="0.2">
      <c r="B3" s="4" t="s">
        <v>281</v>
      </c>
      <c r="C3" s="3"/>
      <c r="D3" s="3"/>
      <c r="E3" s="3"/>
      <c r="F3" s="3"/>
      <c r="G3" s="3"/>
      <c r="H3" s="3"/>
      <c r="I3" s="3"/>
      <c r="J3" s="3"/>
    </row>
    <row r="4" spans="1:13" ht="12.75" customHeight="1" x14ac:dyDescent="0.2">
      <c r="B4" s="3"/>
      <c r="C4" s="3"/>
      <c r="D4" s="3"/>
      <c r="E4" s="3"/>
      <c r="F4" s="3"/>
      <c r="G4" s="3"/>
      <c r="H4" s="3"/>
      <c r="I4" s="3"/>
      <c r="J4" s="3"/>
    </row>
    <row r="5" spans="1:13" ht="24" x14ac:dyDescent="0.2">
      <c r="B5" s="14" t="s">
        <v>29</v>
      </c>
      <c r="C5" s="15" t="s">
        <v>4</v>
      </c>
      <c r="D5" s="16">
        <v>2016</v>
      </c>
      <c r="E5" s="16">
        <f>+D5+1</f>
        <v>2017</v>
      </c>
      <c r="F5" s="16">
        <f t="shared" ref="F5:H5" si="0">+E5+1</f>
        <v>2018</v>
      </c>
      <c r="G5" s="16">
        <f t="shared" si="0"/>
        <v>2019</v>
      </c>
      <c r="H5" s="16">
        <f t="shared" si="0"/>
        <v>2020</v>
      </c>
      <c r="I5" s="17" t="s">
        <v>5</v>
      </c>
      <c r="J5" s="18" t="s">
        <v>6</v>
      </c>
    </row>
    <row r="6" spans="1:13" ht="12.75" customHeight="1" x14ac:dyDescent="0.2">
      <c r="A6" s="5"/>
      <c r="B6" s="6" t="s">
        <v>1</v>
      </c>
      <c r="C6" s="7" t="s">
        <v>8</v>
      </c>
      <c r="D6" s="8">
        <v>11867.265009400004</v>
      </c>
      <c r="E6" s="8">
        <v>15621.985805009997</v>
      </c>
      <c r="F6" s="8">
        <v>17685.074087419998</v>
      </c>
      <c r="G6" s="8">
        <v>17615.985244209998</v>
      </c>
      <c r="H6" s="13">
        <v>17723.696445959991</v>
      </c>
      <c r="I6" s="9">
        <v>0.25722678617633837</v>
      </c>
      <c r="J6" s="10">
        <v>6.1144012246148183E-3</v>
      </c>
      <c r="L6" s="11"/>
      <c r="M6" s="11"/>
    </row>
    <row r="7" spans="1:13" ht="22.5" x14ac:dyDescent="0.2">
      <c r="A7" s="5"/>
      <c r="B7" s="6" t="s">
        <v>2</v>
      </c>
      <c r="C7" s="7" t="s">
        <v>3</v>
      </c>
      <c r="D7" s="8">
        <v>12892.006180509999</v>
      </c>
      <c r="E7" s="8">
        <v>14444.881585060008</v>
      </c>
      <c r="F7" s="8">
        <v>15559.57447326</v>
      </c>
      <c r="G7" s="8">
        <v>13238.828845489998</v>
      </c>
      <c r="H7" s="13">
        <v>13616.171791650004</v>
      </c>
      <c r="I7" s="9">
        <v>0.19761363667393472</v>
      </c>
      <c r="J7" s="10">
        <v>2.8502743752031545E-2</v>
      </c>
      <c r="L7" s="11"/>
      <c r="M7" s="11"/>
    </row>
    <row r="8" spans="1:13" ht="12.75" x14ac:dyDescent="0.2">
      <c r="A8" s="5"/>
      <c r="B8" s="6" t="s">
        <v>13</v>
      </c>
      <c r="C8" s="7" t="s">
        <v>7</v>
      </c>
      <c r="D8" s="8">
        <v>1748.5446088800002</v>
      </c>
      <c r="E8" s="8">
        <v>2364.4981880599998</v>
      </c>
      <c r="F8" s="8">
        <v>2196.96092636</v>
      </c>
      <c r="G8" s="8">
        <v>1430.2824011699995</v>
      </c>
      <c r="H8" s="13">
        <v>1814.9103796499999</v>
      </c>
      <c r="I8" s="9">
        <v>2.6340078977253181E-2</v>
      </c>
      <c r="J8" s="10">
        <v>0.26891750759526012</v>
      </c>
      <c r="L8" s="11"/>
      <c r="M8" s="11"/>
    </row>
    <row r="9" spans="1:13" x14ac:dyDescent="0.2">
      <c r="A9" s="5"/>
      <c r="B9" s="6" t="s">
        <v>9</v>
      </c>
      <c r="C9" s="7" t="s">
        <v>10</v>
      </c>
      <c r="D9" s="8">
        <v>836.57504435999931</v>
      </c>
      <c r="E9" s="8">
        <v>569.26882000000046</v>
      </c>
      <c r="F9" s="8">
        <v>1130.5184649599998</v>
      </c>
      <c r="G9" s="8">
        <v>1602.8808949599993</v>
      </c>
      <c r="H9" s="13">
        <v>1450.5466396800018</v>
      </c>
      <c r="I9" s="9">
        <v>2.1052010874899874E-2</v>
      </c>
      <c r="J9" s="10">
        <v>-9.5037788371542753E-2</v>
      </c>
      <c r="L9" s="11"/>
      <c r="M9" s="11"/>
    </row>
    <row r="10" spans="1:13" ht="22.5" x14ac:dyDescent="0.2">
      <c r="A10" s="5"/>
      <c r="B10" s="6" t="s">
        <v>11</v>
      </c>
      <c r="C10" s="7" t="s">
        <v>12</v>
      </c>
      <c r="D10" s="8">
        <v>626.62688801000002</v>
      </c>
      <c r="E10" s="8">
        <v>698.18279507999989</v>
      </c>
      <c r="F10" s="8">
        <v>678.02060316000006</v>
      </c>
      <c r="G10" s="8">
        <v>603.28277218000005</v>
      </c>
      <c r="H10" s="13">
        <v>1266.5823004000001</v>
      </c>
      <c r="I10" s="9">
        <v>1.8382107567295282E-2</v>
      </c>
      <c r="J10" s="10">
        <v>1.0994836232818743</v>
      </c>
      <c r="L10" s="11"/>
      <c r="M10" s="11"/>
    </row>
    <row r="11" spans="1:13" ht="22.5" x14ac:dyDescent="0.2">
      <c r="A11" s="5"/>
      <c r="B11" s="6" t="s">
        <v>14</v>
      </c>
      <c r="C11" s="7" t="s">
        <v>16</v>
      </c>
      <c r="D11" s="8">
        <v>946.12952330999985</v>
      </c>
      <c r="E11" s="8">
        <v>1063.4357730099998</v>
      </c>
      <c r="F11" s="8">
        <v>1223.9614850400003</v>
      </c>
      <c r="G11" s="8">
        <v>1242.8110007899995</v>
      </c>
      <c r="H11" s="13">
        <v>1084.5739057299995</v>
      </c>
      <c r="I11" s="9">
        <v>1.5740591190571813E-2</v>
      </c>
      <c r="J11" s="10">
        <v>-0.12732192985048874</v>
      </c>
      <c r="L11" s="11"/>
      <c r="M11" s="11"/>
    </row>
    <row r="12" spans="1:13" ht="22.5" x14ac:dyDescent="0.2">
      <c r="A12" s="5"/>
      <c r="B12" s="6" t="s">
        <v>18</v>
      </c>
      <c r="C12" s="7" t="s">
        <v>19</v>
      </c>
      <c r="D12" s="8">
        <v>930.50779664000004</v>
      </c>
      <c r="E12" s="8">
        <v>1166.4367342400001</v>
      </c>
      <c r="F12" s="8">
        <v>1333.8717573199999</v>
      </c>
      <c r="G12" s="8">
        <v>1148.9461203399999</v>
      </c>
      <c r="H12" s="13">
        <v>955.5793688199999</v>
      </c>
      <c r="I12" s="9">
        <v>1.3868473245828541E-2</v>
      </c>
      <c r="J12" s="10">
        <v>-0.16829923361661059</v>
      </c>
      <c r="L12" s="11"/>
      <c r="M12" s="11"/>
    </row>
    <row r="13" spans="1:13" ht="22.5" x14ac:dyDescent="0.2">
      <c r="A13" s="5"/>
      <c r="B13" s="6" t="s">
        <v>15</v>
      </c>
      <c r="C13" s="7" t="s">
        <v>22</v>
      </c>
      <c r="D13" s="8">
        <v>586.31787843999996</v>
      </c>
      <c r="E13" s="8">
        <v>795.87509768999985</v>
      </c>
      <c r="F13" s="8">
        <v>1101.2595090799998</v>
      </c>
      <c r="G13" s="8">
        <v>988.51947213000039</v>
      </c>
      <c r="H13" s="13">
        <v>945.36449820999997</v>
      </c>
      <c r="I13" s="9">
        <v>1.3720223226639324E-2</v>
      </c>
      <c r="J13" s="10">
        <v>-4.3656169794018096E-2</v>
      </c>
      <c r="L13" s="11"/>
      <c r="M13" s="11"/>
    </row>
    <row r="14" spans="1:13" ht="45" x14ac:dyDescent="0.2">
      <c r="A14" s="5"/>
      <c r="B14" s="6" t="s">
        <v>17</v>
      </c>
      <c r="C14" s="7" t="s">
        <v>23</v>
      </c>
      <c r="D14" s="8">
        <v>1010.6432978500002</v>
      </c>
      <c r="E14" s="8">
        <v>1254.7333050999998</v>
      </c>
      <c r="F14" s="8">
        <v>1600.1520907900001</v>
      </c>
      <c r="G14" s="8">
        <v>1254.5946018500001</v>
      </c>
      <c r="H14" s="13">
        <v>940.7070685399998</v>
      </c>
      <c r="I14" s="9">
        <v>1.3652629219401091E-2</v>
      </c>
      <c r="J14" s="10">
        <v>-0.2501904064047048</v>
      </c>
      <c r="L14" s="11"/>
      <c r="M14" s="11"/>
    </row>
    <row r="15" spans="1:13" ht="36.75" customHeight="1" x14ac:dyDescent="0.2">
      <c r="A15" s="5"/>
      <c r="B15" s="6" t="s">
        <v>20</v>
      </c>
      <c r="C15" s="7" t="s">
        <v>21</v>
      </c>
      <c r="D15" s="8">
        <v>1153.2034671699996</v>
      </c>
      <c r="E15" s="8">
        <v>1158.7729730400004</v>
      </c>
      <c r="F15" s="8">
        <v>1644.8357475199996</v>
      </c>
      <c r="G15" s="8">
        <v>1119.34302493</v>
      </c>
      <c r="H15" s="13">
        <v>865.41822289000004</v>
      </c>
      <c r="I15" s="9">
        <v>1.255995039472565E-2</v>
      </c>
      <c r="J15" s="10">
        <v>-0.22685164099350108</v>
      </c>
      <c r="L15" s="11"/>
      <c r="M15" s="11"/>
    </row>
    <row r="16" spans="1:13" x14ac:dyDescent="0.2">
      <c r="B16" s="232" t="s">
        <v>26</v>
      </c>
      <c r="C16" s="233"/>
      <c r="D16" s="19">
        <v>32597.819694569993</v>
      </c>
      <c r="E16" s="19">
        <v>39138.071076289976</v>
      </c>
      <c r="F16" s="19">
        <v>44154.229144910001</v>
      </c>
      <c r="G16" s="19">
        <v>40245.474378049978</v>
      </c>
      <c r="H16" s="19">
        <v>40663.550621530041</v>
      </c>
      <c r="I16" s="20">
        <v>0.59015648754688854</v>
      </c>
      <c r="J16" s="21">
        <v>1.0388155437126123E-2</v>
      </c>
      <c r="L16" s="11"/>
      <c r="M16" s="11"/>
    </row>
    <row r="17" spans="2:13" x14ac:dyDescent="0.2">
      <c r="B17" s="234" t="s">
        <v>27</v>
      </c>
      <c r="C17" s="235"/>
      <c r="D17" s="8">
        <v>29250.541247689904</v>
      </c>
      <c r="E17" s="8">
        <v>28511.375923710111</v>
      </c>
      <c r="F17" s="8">
        <v>31408.255689599911</v>
      </c>
      <c r="G17" s="8">
        <v>30269.906654470251</v>
      </c>
      <c r="H17" s="13">
        <v>27687.43473225991</v>
      </c>
      <c r="I17" s="9">
        <v>0.40183208256592262</v>
      </c>
      <c r="J17" s="10">
        <v>-8.5314829401000547E-2</v>
      </c>
      <c r="L17" s="11"/>
      <c r="M17" s="11"/>
    </row>
    <row r="18" spans="2:13" x14ac:dyDescent="0.2">
      <c r="B18" s="236" t="s">
        <v>25</v>
      </c>
      <c r="C18" s="237"/>
      <c r="D18" s="8">
        <v>0</v>
      </c>
      <c r="E18" s="8">
        <v>528.95415028000002</v>
      </c>
      <c r="F18" s="8">
        <v>635.60031178999986</v>
      </c>
      <c r="G18" s="8">
        <v>637.98498197000015</v>
      </c>
      <c r="H18" s="13">
        <v>552.01152854000009</v>
      </c>
      <c r="I18" s="9">
        <v>8.0114298871891681E-3</v>
      </c>
      <c r="J18" s="10">
        <v>-0.13475780129577219</v>
      </c>
      <c r="L18" s="11"/>
      <c r="M18" s="11"/>
    </row>
    <row r="19" spans="2:13" x14ac:dyDescent="0.2">
      <c r="B19" s="238" t="s">
        <v>28</v>
      </c>
      <c r="C19" s="239"/>
      <c r="D19" s="22">
        <v>61848.360942259678</v>
      </c>
      <c r="E19" s="22">
        <v>68178.401150279562</v>
      </c>
      <c r="F19" s="22">
        <v>76198.085146300029</v>
      </c>
      <c r="G19" s="22">
        <v>71153.366014490137</v>
      </c>
      <c r="H19" s="22">
        <v>68902.996882329928</v>
      </c>
      <c r="I19" s="23">
        <v>1</v>
      </c>
      <c r="J19" s="24">
        <v>-3.1627022841082875E-2</v>
      </c>
      <c r="L19" s="11"/>
      <c r="M19" s="11"/>
    </row>
    <row r="20" spans="2:13" x14ac:dyDescent="0.2">
      <c r="B20" s="229" t="s">
        <v>85</v>
      </c>
      <c r="C20" s="229"/>
      <c r="D20" s="229"/>
      <c r="E20" s="229"/>
      <c r="F20" s="229"/>
      <c r="G20" s="229"/>
      <c r="H20" s="229"/>
      <c r="I20" s="229"/>
      <c r="J20" s="229"/>
    </row>
    <row r="21" spans="2:13" x14ac:dyDescent="0.2">
      <c r="B21" s="12" t="s">
        <v>278</v>
      </c>
      <c r="C21" s="12"/>
      <c r="D21" s="12"/>
      <c r="E21" s="12"/>
      <c r="F21" s="12"/>
      <c r="G21" s="12"/>
      <c r="H21" s="12"/>
      <c r="I21" s="12"/>
      <c r="J21" s="12"/>
    </row>
    <row r="22" spans="2:13" x14ac:dyDescent="0.2">
      <c r="B22" s="230" t="s">
        <v>279</v>
      </c>
      <c r="C22" s="230"/>
      <c r="D22" s="230"/>
      <c r="E22" s="230"/>
      <c r="F22" s="230"/>
      <c r="G22" s="230"/>
      <c r="H22" s="230"/>
      <c r="I22" s="230"/>
      <c r="J22" s="230"/>
    </row>
    <row r="23" spans="2:13" x14ac:dyDescent="0.2">
      <c r="B23" s="230" t="s">
        <v>280</v>
      </c>
      <c r="C23" s="230"/>
      <c r="D23" s="230"/>
      <c r="E23" s="230"/>
      <c r="F23" s="230"/>
      <c r="G23" s="230"/>
      <c r="H23" s="230"/>
      <c r="I23" s="230"/>
      <c r="J23" s="230"/>
    </row>
    <row r="24" spans="2:13" x14ac:dyDescent="0.2">
      <c r="B24" s="231"/>
      <c r="C24" s="231"/>
      <c r="D24" s="231"/>
      <c r="E24" s="231"/>
      <c r="F24" s="231"/>
      <c r="G24" s="231"/>
      <c r="H24" s="231"/>
      <c r="I24" s="231"/>
      <c r="J24" s="231"/>
    </row>
  </sheetData>
  <mergeCells count="8">
    <mergeCell ref="B20:J20"/>
    <mergeCell ref="B22:J22"/>
    <mergeCell ref="B23:J23"/>
    <mergeCell ref="B24:J24"/>
    <mergeCell ref="B16:C16"/>
    <mergeCell ref="B17:C17"/>
    <mergeCell ref="B18:C18"/>
    <mergeCell ref="B19:C19"/>
  </mergeCells>
  <pageMargins left="0.7" right="0.7" top="0.75" bottom="0.75" header="0.3" footer="0.3"/>
  <pageSetup paperSize="1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zoomScaleNormal="100" workbookViewId="0">
      <selection activeCell="K1" sqref="K1:L1048576"/>
    </sheetView>
  </sheetViews>
  <sheetFormatPr baseColWidth="10" defaultColWidth="11.42578125" defaultRowHeight="15" x14ac:dyDescent="0.25"/>
  <cols>
    <col min="1" max="1" width="11.42578125" style="25"/>
    <col min="2" max="2" width="37" style="25" customWidth="1"/>
    <col min="3" max="7" width="10.140625" style="25" bestFit="1" customWidth="1"/>
    <col min="8" max="8" width="13.28515625" style="25" customWidth="1"/>
    <col min="9" max="16384" width="11.42578125" style="25"/>
  </cols>
  <sheetData>
    <row r="2" spans="2:12" x14ac:dyDescent="0.25">
      <c r="B2" s="26" t="s">
        <v>36</v>
      </c>
      <c r="C2" s="27"/>
      <c r="D2" s="27"/>
      <c r="E2" s="27"/>
      <c r="F2" s="27"/>
      <c r="G2" s="27"/>
      <c r="H2" s="27"/>
      <c r="I2" s="27"/>
    </row>
    <row r="3" spans="2:12" x14ac:dyDescent="0.25">
      <c r="B3" s="28" t="s">
        <v>282</v>
      </c>
      <c r="C3" s="27"/>
      <c r="D3" s="27"/>
      <c r="E3" s="27"/>
      <c r="F3" s="27"/>
      <c r="G3" s="27"/>
      <c r="H3" s="27"/>
      <c r="I3" s="27"/>
    </row>
    <row r="4" spans="2:12" x14ac:dyDescent="0.25">
      <c r="B4" s="28"/>
      <c r="C4" s="27"/>
      <c r="D4" s="27"/>
      <c r="E4" s="27"/>
      <c r="F4" s="27"/>
      <c r="G4" s="27"/>
      <c r="H4" s="27"/>
      <c r="I4" s="27"/>
    </row>
    <row r="5" spans="2:12" ht="22.5" x14ac:dyDescent="0.25">
      <c r="B5" s="39" t="s">
        <v>38</v>
      </c>
      <c r="C5" s="40">
        <v>2016</v>
      </c>
      <c r="D5" s="41">
        <f>+C5+1</f>
        <v>2017</v>
      </c>
      <c r="E5" s="42">
        <f t="shared" ref="E5:G5" si="0">+D5+1</f>
        <v>2018</v>
      </c>
      <c r="F5" s="42">
        <f t="shared" si="0"/>
        <v>2019</v>
      </c>
      <c r="G5" s="42">
        <f t="shared" si="0"/>
        <v>2020</v>
      </c>
      <c r="H5" s="42" t="s">
        <v>5</v>
      </c>
      <c r="I5" s="43" t="s">
        <v>6</v>
      </c>
    </row>
    <row r="6" spans="2:12" x14ac:dyDescent="0.25">
      <c r="B6" s="29" t="s">
        <v>30</v>
      </c>
      <c r="C6" s="30">
        <v>62189202.606650107</v>
      </c>
      <c r="D6" s="30">
        <v>61909932.370649517</v>
      </c>
      <c r="E6" s="30">
        <v>66674497.038049951</v>
      </c>
      <c r="F6" s="31">
        <v>59155187.258279972</v>
      </c>
      <c r="G6" s="48">
        <v>62912427.013710134</v>
      </c>
      <c r="H6" s="32">
        <v>0.96997580680484108</v>
      </c>
      <c r="I6" s="33">
        <v>6.3514966811372142E-2</v>
      </c>
      <c r="K6" s="59"/>
      <c r="L6" s="59"/>
    </row>
    <row r="7" spans="2:12" x14ac:dyDescent="0.25">
      <c r="B7" s="34" t="s">
        <v>31</v>
      </c>
      <c r="C7" s="35">
        <v>1223795.9172899963</v>
      </c>
      <c r="D7" s="35">
        <v>1427474.3893399991</v>
      </c>
      <c r="E7" s="35">
        <v>1255604.9894899947</v>
      </c>
      <c r="F7" s="36">
        <v>1251944.4881000048</v>
      </c>
      <c r="G7" s="49">
        <v>1417532.8806799951</v>
      </c>
      <c r="H7" s="37">
        <v>2.1855341859730336E-2</v>
      </c>
      <c r="I7" s="38">
        <v>0.1322649639452409</v>
      </c>
      <c r="K7" s="59"/>
      <c r="L7" s="59"/>
    </row>
    <row r="8" spans="2:12" x14ac:dyDescent="0.25">
      <c r="B8" s="34" t="s">
        <v>32</v>
      </c>
      <c r="C8" s="35">
        <v>769673.95338999992</v>
      </c>
      <c r="D8" s="35">
        <v>785336.51076000219</v>
      </c>
      <c r="E8" s="35">
        <v>786772.89657999796</v>
      </c>
      <c r="F8" s="36">
        <v>874494.85004000016</v>
      </c>
      <c r="G8" s="49">
        <v>529612.89202000038</v>
      </c>
      <c r="H8" s="37">
        <v>8.1655042829518378E-3</v>
      </c>
      <c r="I8" s="38">
        <v>-0.39437848948364251</v>
      </c>
      <c r="K8" s="59"/>
      <c r="L8" s="59"/>
    </row>
    <row r="9" spans="2:12" x14ac:dyDescent="0.25">
      <c r="B9" s="34" t="s">
        <v>33</v>
      </c>
      <c r="C9" s="35">
        <v>275114.26498000004</v>
      </c>
      <c r="D9" s="35">
        <v>210625.33296999999</v>
      </c>
      <c r="E9" s="35">
        <v>155888.92331000001</v>
      </c>
      <c r="F9" s="36">
        <v>102.98</v>
      </c>
      <c r="G9" s="49">
        <v>1.4301499999999998</v>
      </c>
      <c r="H9" s="37">
        <v>2.2049871002427495E-8</v>
      </c>
      <c r="I9" s="38">
        <v>-0.98611235191299285</v>
      </c>
      <c r="K9" s="59"/>
      <c r="L9" s="59"/>
    </row>
    <row r="10" spans="2:12" x14ac:dyDescent="0.25">
      <c r="B10" s="34" t="s">
        <v>34</v>
      </c>
      <c r="C10" s="35">
        <v>109.18229000000001</v>
      </c>
      <c r="D10" s="35">
        <v>24.871500000000001</v>
      </c>
      <c r="E10" s="35">
        <v>10.579409999999999</v>
      </c>
      <c r="F10" s="36">
        <v>18.86552</v>
      </c>
      <c r="G10" s="49">
        <v>0</v>
      </c>
      <c r="H10" s="37">
        <v>0</v>
      </c>
      <c r="I10" s="38">
        <v>-1</v>
      </c>
      <c r="K10" s="59"/>
      <c r="L10" s="59"/>
    </row>
    <row r="11" spans="2:12" x14ac:dyDescent="0.25">
      <c r="B11" s="34" t="s">
        <v>35</v>
      </c>
      <c r="C11" s="35">
        <v>1213.5589399999997</v>
      </c>
      <c r="D11" s="35">
        <v>463.64386000000002</v>
      </c>
      <c r="E11" s="35">
        <v>68.597660000000005</v>
      </c>
      <c r="F11" s="36">
        <v>378.26490000000013</v>
      </c>
      <c r="G11" s="49">
        <v>215.65896999999998</v>
      </c>
      <c r="H11" s="37">
        <v>3.325002600437983E-6</v>
      </c>
      <c r="I11" s="38">
        <v>-0.4298731656043161</v>
      </c>
      <c r="K11" s="59"/>
      <c r="L11" s="59"/>
    </row>
    <row r="12" spans="2:12" x14ac:dyDescent="0.25">
      <c r="B12" s="44" t="s">
        <v>37</v>
      </c>
      <c r="C12" s="45">
        <v>64459109.483539604</v>
      </c>
      <c r="D12" s="45">
        <v>64333857.119079299</v>
      </c>
      <c r="E12" s="45">
        <v>68872843.024500132</v>
      </c>
      <c r="F12" s="45">
        <v>61282126.706839696</v>
      </c>
      <c r="G12" s="45">
        <v>64859789.875530474</v>
      </c>
      <c r="H12" s="46">
        <v>1</v>
      </c>
      <c r="I12" s="47">
        <v>5.8380205794840379E-2</v>
      </c>
      <c r="K12" s="59"/>
      <c r="L12" s="59"/>
    </row>
    <row r="13" spans="2:12" x14ac:dyDescent="0.25">
      <c r="B13" s="229" t="s">
        <v>85</v>
      </c>
      <c r="C13" s="229"/>
      <c r="D13" s="229"/>
      <c r="E13" s="229"/>
      <c r="F13" s="229"/>
      <c r="G13" s="229"/>
      <c r="H13" s="229"/>
      <c r="I13" s="229"/>
    </row>
  </sheetData>
  <mergeCells count="1">
    <mergeCell ref="B13:I13"/>
  </mergeCells>
  <pageMargins left="0.7" right="0.7" top="0.75" bottom="0.75" header="0.3" footer="0.3"/>
  <pageSetup paperSize="20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zoomScaleNormal="100" workbookViewId="0">
      <selection activeCell="L2" sqref="L2"/>
    </sheetView>
  </sheetViews>
  <sheetFormatPr baseColWidth="10" defaultColWidth="11.42578125" defaultRowHeight="15" x14ac:dyDescent="0.25"/>
  <cols>
    <col min="1" max="1" width="14.5703125" style="25" customWidth="1"/>
    <col min="2" max="2" width="11.42578125" style="25"/>
    <col min="3" max="3" width="12.42578125" style="25" customWidth="1"/>
    <col min="4" max="4" width="8.140625" style="51" bestFit="1" customWidth="1"/>
    <col min="5" max="8" width="8.140625" style="25" bestFit="1" customWidth="1"/>
    <col min="9" max="9" width="11.42578125" style="52"/>
    <col min="10" max="10" width="12.5703125" style="25" customWidth="1"/>
    <col min="11" max="12" width="11.42578125" style="52"/>
    <col min="13" max="16384" width="11.42578125" style="25"/>
  </cols>
  <sheetData>
    <row r="1" spans="2:15" ht="15" customHeight="1" x14ac:dyDescent="0.25">
      <c r="B1" s="50"/>
      <c r="C1" s="50"/>
    </row>
    <row r="2" spans="2:15" x14ac:dyDescent="0.25">
      <c r="B2" s="26" t="s">
        <v>39</v>
      </c>
      <c r="C2" s="27"/>
      <c r="D2" s="53"/>
      <c r="E2" s="27"/>
      <c r="F2" s="27"/>
      <c r="G2" s="27"/>
      <c r="H2" s="27"/>
      <c r="I2" s="54"/>
      <c r="J2" s="27"/>
      <c r="K2" s="54"/>
    </row>
    <row r="3" spans="2:15" x14ac:dyDescent="0.25">
      <c r="B3" s="28" t="s">
        <v>281</v>
      </c>
      <c r="C3" s="27"/>
      <c r="D3" s="53"/>
      <c r="E3" s="27"/>
      <c r="F3" s="27"/>
      <c r="G3" s="27"/>
      <c r="H3" s="27"/>
      <c r="I3" s="54"/>
      <c r="J3" s="27"/>
      <c r="K3" s="54"/>
    </row>
    <row r="4" spans="2:15" x14ac:dyDescent="0.25">
      <c r="B4" s="28"/>
      <c r="C4" s="27"/>
      <c r="D4" s="53"/>
      <c r="E4" s="27"/>
      <c r="F4" s="27"/>
      <c r="G4" s="27"/>
      <c r="H4" s="27"/>
      <c r="I4" s="54"/>
      <c r="J4" s="27"/>
      <c r="K4" s="54"/>
    </row>
    <row r="5" spans="2:15" ht="45" x14ac:dyDescent="0.25">
      <c r="B5" s="39" t="s">
        <v>84</v>
      </c>
      <c r="C5" s="69" t="s">
        <v>40</v>
      </c>
      <c r="D5" s="70">
        <v>2016</v>
      </c>
      <c r="E5" s="70">
        <f>+D5+1</f>
        <v>2017</v>
      </c>
      <c r="F5" s="70">
        <f t="shared" ref="F5:H5" si="0">+E5+1</f>
        <v>2018</v>
      </c>
      <c r="G5" s="70">
        <f t="shared" si="0"/>
        <v>2019</v>
      </c>
      <c r="H5" s="70">
        <f t="shared" si="0"/>
        <v>2020</v>
      </c>
      <c r="I5" s="71" t="s">
        <v>41</v>
      </c>
      <c r="J5" s="71" t="s">
        <v>42</v>
      </c>
      <c r="K5" s="72" t="s">
        <v>6</v>
      </c>
      <c r="L5" s="25"/>
    </row>
    <row r="6" spans="2:15" x14ac:dyDescent="0.25">
      <c r="B6" s="240" t="s">
        <v>43</v>
      </c>
      <c r="C6" s="55" t="s">
        <v>44</v>
      </c>
      <c r="D6" s="56">
        <v>91.191600780000016</v>
      </c>
      <c r="E6" s="56">
        <v>84.233410609999908</v>
      </c>
      <c r="F6" s="56">
        <v>140.09548675999997</v>
      </c>
      <c r="G6" s="56">
        <v>86.795137839999938</v>
      </c>
      <c r="H6" s="68">
        <v>112.95934168000004</v>
      </c>
      <c r="I6" s="57">
        <v>0.33975268163236805</v>
      </c>
      <c r="J6" s="57">
        <v>1.63939664152646E-3</v>
      </c>
      <c r="K6" s="58">
        <v>0.30144780561592932</v>
      </c>
      <c r="L6" s="25"/>
      <c r="M6" s="59"/>
      <c r="N6" s="59"/>
      <c r="O6" s="59"/>
    </row>
    <row r="7" spans="2:15" x14ac:dyDescent="0.25">
      <c r="B7" s="241"/>
      <c r="C7" s="60" t="s">
        <v>45</v>
      </c>
      <c r="D7" s="8">
        <v>27.20622139</v>
      </c>
      <c r="E7" s="8">
        <v>35.332447510000009</v>
      </c>
      <c r="F7" s="8">
        <v>74.527198310000003</v>
      </c>
      <c r="G7" s="8">
        <v>91.22822318999998</v>
      </c>
      <c r="H7" s="13">
        <v>56.981576109999999</v>
      </c>
      <c r="I7" s="9">
        <v>0.171385942933829</v>
      </c>
      <c r="J7" s="9">
        <v>8.2698255066192532E-4</v>
      </c>
      <c r="K7" s="10">
        <v>-0.37539530950498601</v>
      </c>
      <c r="L7" s="25"/>
      <c r="M7" s="59"/>
      <c r="N7" s="59"/>
      <c r="O7" s="59"/>
    </row>
    <row r="8" spans="2:15" x14ac:dyDescent="0.25">
      <c r="B8" s="241"/>
      <c r="C8" s="60" t="s">
        <v>46</v>
      </c>
      <c r="D8" s="8">
        <v>6.56736187</v>
      </c>
      <c r="E8" s="8">
        <v>7.2272195600000018</v>
      </c>
      <c r="F8" s="8">
        <v>20.039003259999998</v>
      </c>
      <c r="G8" s="8">
        <v>25.401515079999989</v>
      </c>
      <c r="H8" s="13">
        <v>35.399573579999995</v>
      </c>
      <c r="I8" s="9">
        <v>0.10647282352723536</v>
      </c>
      <c r="J8" s="9">
        <v>5.1375956317914668E-4</v>
      </c>
      <c r="K8" s="10">
        <v>0.39360087256653564</v>
      </c>
      <c r="L8" s="25"/>
      <c r="M8" s="59"/>
      <c r="N8" s="59"/>
      <c r="O8" s="59"/>
    </row>
    <row r="9" spans="2:15" x14ac:dyDescent="0.25">
      <c r="B9" s="241"/>
      <c r="C9" s="60" t="s">
        <v>24</v>
      </c>
      <c r="D9" s="8">
        <v>78.22845647000004</v>
      </c>
      <c r="E9" s="8">
        <v>81.501463760000007</v>
      </c>
      <c r="F9" s="8">
        <v>122.24934454</v>
      </c>
      <c r="G9" s="8">
        <v>228.51908503000001</v>
      </c>
      <c r="H9" s="13">
        <v>127.13471128999998</v>
      </c>
      <c r="I9" s="9">
        <v>0.38238855190656751</v>
      </c>
      <c r="J9" s="9">
        <v>1.8451260038386407E-3</v>
      </c>
      <c r="K9" s="10">
        <v>-0.44365823417632833</v>
      </c>
      <c r="L9" s="25"/>
      <c r="M9" s="59"/>
      <c r="N9" s="59"/>
      <c r="O9" s="59"/>
    </row>
    <row r="10" spans="2:15" x14ac:dyDescent="0.25">
      <c r="B10" s="242"/>
      <c r="C10" s="73" t="s">
        <v>47</v>
      </c>
      <c r="D10" s="19">
        <v>203.19364051000005</v>
      </c>
      <c r="E10" s="19">
        <v>208.29454143999993</v>
      </c>
      <c r="F10" s="19">
        <v>356.91103286999999</v>
      </c>
      <c r="G10" s="19">
        <v>431.94396113999994</v>
      </c>
      <c r="H10" s="19">
        <v>332.47520266000004</v>
      </c>
      <c r="I10" s="20">
        <v>1</v>
      </c>
      <c r="J10" s="20">
        <v>4.8252647592061729E-3</v>
      </c>
      <c r="K10" s="21">
        <v>-0.23028162777754513</v>
      </c>
      <c r="L10" s="25"/>
      <c r="M10" s="59"/>
      <c r="N10" s="59"/>
      <c r="O10" s="59"/>
    </row>
    <row r="11" spans="2:15" x14ac:dyDescent="0.25">
      <c r="B11" s="243" t="s">
        <v>48</v>
      </c>
      <c r="C11" s="60" t="s">
        <v>49</v>
      </c>
      <c r="D11" s="8">
        <v>8691.0097951100015</v>
      </c>
      <c r="E11" s="8">
        <v>10171.895602889961</v>
      </c>
      <c r="F11" s="8">
        <v>10848.388735760022</v>
      </c>
      <c r="G11" s="8">
        <v>10655.387421760028</v>
      </c>
      <c r="H11" s="13">
        <v>9612.9938910800192</v>
      </c>
      <c r="I11" s="9">
        <v>0.49107976986622065</v>
      </c>
      <c r="J11" s="9">
        <v>0.13951488797354819</v>
      </c>
      <c r="K11" s="10">
        <v>-9.7827839516306248E-2</v>
      </c>
      <c r="L11" s="25"/>
      <c r="M11" s="59"/>
      <c r="N11" s="59"/>
      <c r="O11" s="59"/>
    </row>
    <row r="12" spans="2:15" x14ac:dyDescent="0.25">
      <c r="B12" s="241"/>
      <c r="C12" s="60" t="s">
        <v>50</v>
      </c>
      <c r="D12" s="8">
        <v>2953.7998351300025</v>
      </c>
      <c r="E12" s="8">
        <v>3450.6433487000036</v>
      </c>
      <c r="F12" s="8">
        <v>3441.7537335499865</v>
      </c>
      <c r="G12" s="8">
        <v>3163.3622771400055</v>
      </c>
      <c r="H12" s="13">
        <v>3022.4578765799984</v>
      </c>
      <c r="I12" s="9">
        <v>0.15440225337483224</v>
      </c>
      <c r="J12" s="9">
        <v>4.3865405183197446E-2</v>
      </c>
      <c r="K12" s="10">
        <v>-4.4542606320575717E-2</v>
      </c>
      <c r="L12" s="25"/>
      <c r="M12" s="59"/>
      <c r="N12" s="59"/>
      <c r="O12" s="59"/>
    </row>
    <row r="13" spans="2:15" x14ac:dyDescent="0.25">
      <c r="B13" s="241"/>
      <c r="C13" s="60" t="s">
        <v>51</v>
      </c>
      <c r="D13" s="8">
        <v>1553.8575040300038</v>
      </c>
      <c r="E13" s="8">
        <v>1717.627855050001</v>
      </c>
      <c r="F13" s="8">
        <v>1858.4579165500063</v>
      </c>
      <c r="G13" s="8">
        <v>1950.2489015800038</v>
      </c>
      <c r="H13" s="13">
        <v>1624.6928872799997</v>
      </c>
      <c r="I13" s="9">
        <v>8.299743224939353E-2</v>
      </c>
      <c r="J13" s="9">
        <v>2.3579422678154174E-2</v>
      </c>
      <c r="K13" s="10">
        <v>-0.16693049489029488</v>
      </c>
      <c r="L13" s="25"/>
      <c r="M13" s="59"/>
      <c r="N13" s="59"/>
      <c r="O13" s="59"/>
    </row>
    <row r="14" spans="2:15" x14ac:dyDescent="0.25">
      <c r="B14" s="241"/>
      <c r="C14" s="60" t="s">
        <v>52</v>
      </c>
      <c r="D14" s="8">
        <v>1226.0372078999987</v>
      </c>
      <c r="E14" s="8">
        <v>1200.3862843799977</v>
      </c>
      <c r="F14" s="8">
        <v>1353.2318935999983</v>
      </c>
      <c r="G14" s="8">
        <v>1328.755162779999</v>
      </c>
      <c r="H14" s="13">
        <v>1072.4572541800007</v>
      </c>
      <c r="I14" s="9">
        <v>5.4786476257180187E-2</v>
      </c>
      <c r="J14" s="9">
        <v>1.5564740326338821E-2</v>
      </c>
      <c r="K14" s="10">
        <v>-0.1928857292744407</v>
      </c>
      <c r="L14" s="25"/>
      <c r="M14" s="59"/>
      <c r="N14" s="59"/>
      <c r="O14" s="59"/>
    </row>
    <row r="15" spans="2:15" x14ac:dyDescent="0.25">
      <c r="B15" s="241"/>
      <c r="C15" s="60" t="s">
        <v>53</v>
      </c>
      <c r="D15" s="8">
        <v>995.99953418999996</v>
      </c>
      <c r="E15" s="8">
        <v>1356.3982460799984</v>
      </c>
      <c r="F15" s="8">
        <v>1242.1283853899977</v>
      </c>
      <c r="G15" s="8">
        <v>967.51824468000018</v>
      </c>
      <c r="H15" s="13">
        <v>928.98229409999851</v>
      </c>
      <c r="I15" s="9">
        <v>4.7457058265660296E-2</v>
      </c>
      <c r="J15" s="9">
        <v>1.3482465729124662E-2</v>
      </c>
      <c r="K15" s="10">
        <v>-3.9829688785607553E-2</v>
      </c>
      <c r="L15" s="25"/>
      <c r="M15" s="59"/>
      <c r="N15" s="59"/>
      <c r="O15" s="59"/>
    </row>
    <row r="16" spans="2:15" x14ac:dyDescent="0.25">
      <c r="B16" s="241"/>
      <c r="C16" s="60" t="s">
        <v>54</v>
      </c>
      <c r="D16" s="8">
        <v>836.00216774000057</v>
      </c>
      <c r="E16" s="8">
        <v>1075.2930046800025</v>
      </c>
      <c r="F16" s="8">
        <v>1224.065192719997</v>
      </c>
      <c r="G16" s="8">
        <v>696.60826351000321</v>
      </c>
      <c r="H16" s="13">
        <v>683.69624283000132</v>
      </c>
      <c r="I16" s="9">
        <v>3.4926620924923456E-2</v>
      </c>
      <c r="J16" s="9">
        <v>9.9225907981563121E-3</v>
      </c>
      <c r="K16" s="10">
        <v>-1.8535554853946201E-2</v>
      </c>
      <c r="L16" s="25"/>
      <c r="M16" s="59"/>
      <c r="N16" s="59"/>
      <c r="O16" s="59"/>
    </row>
    <row r="17" spans="2:15" x14ac:dyDescent="0.25">
      <c r="B17" s="241"/>
      <c r="C17" s="60" t="s">
        <v>55</v>
      </c>
      <c r="D17" s="8">
        <v>848.37800460999972</v>
      </c>
      <c r="E17" s="8">
        <v>808.94244761000073</v>
      </c>
      <c r="F17" s="8">
        <v>825.86911842999757</v>
      </c>
      <c r="G17" s="8">
        <v>749.7112042800004</v>
      </c>
      <c r="H17" s="13">
        <v>661.42335746999981</v>
      </c>
      <c r="I17" s="9">
        <v>3.3788810629735863E-2</v>
      </c>
      <c r="J17" s="9">
        <v>9.5993409198086646E-3</v>
      </c>
      <c r="K17" s="10">
        <v>-0.11776247481160362</v>
      </c>
      <c r="L17" s="25"/>
      <c r="M17" s="59"/>
      <c r="N17" s="59"/>
      <c r="O17" s="59"/>
    </row>
    <row r="18" spans="2:15" x14ac:dyDescent="0.25">
      <c r="B18" s="241"/>
      <c r="C18" s="60" t="s">
        <v>56</v>
      </c>
      <c r="D18" s="8">
        <v>1697.2776356999975</v>
      </c>
      <c r="E18" s="8">
        <v>553.34382340000036</v>
      </c>
      <c r="F18" s="8">
        <v>542.06832804999999</v>
      </c>
      <c r="G18" s="8">
        <v>488.80041852999983</v>
      </c>
      <c r="H18" s="13">
        <v>466.71269912999981</v>
      </c>
      <c r="I18" s="9">
        <v>2.384201711550793E-2</v>
      </c>
      <c r="J18" s="9">
        <v>6.7734745983115095E-3</v>
      </c>
      <c r="K18" s="10">
        <v>-4.5187603288937006E-2</v>
      </c>
      <c r="L18" s="25"/>
      <c r="M18" s="59"/>
      <c r="N18" s="59"/>
      <c r="O18" s="59"/>
    </row>
    <row r="19" spans="2:15" x14ac:dyDescent="0.25">
      <c r="B19" s="241"/>
      <c r="C19" s="60" t="s">
        <v>57</v>
      </c>
      <c r="D19" s="8">
        <v>380.73759503000014</v>
      </c>
      <c r="E19" s="8">
        <v>344.63308136999984</v>
      </c>
      <c r="F19" s="8">
        <v>343.23500584000021</v>
      </c>
      <c r="G19" s="8">
        <v>342.37075243999936</v>
      </c>
      <c r="H19" s="13">
        <v>341.01325342999985</v>
      </c>
      <c r="I19" s="9">
        <v>1.7420661233450638E-2</v>
      </c>
      <c r="J19" s="9">
        <v>4.9491788290771943E-3</v>
      </c>
      <c r="K19" s="10">
        <v>-3.9649970107695776E-3</v>
      </c>
      <c r="L19" s="25"/>
      <c r="M19" s="59"/>
      <c r="N19" s="59"/>
      <c r="O19" s="59"/>
    </row>
    <row r="20" spans="2:15" x14ac:dyDescent="0.25">
      <c r="B20" s="241"/>
      <c r="C20" s="60" t="s">
        <v>58</v>
      </c>
      <c r="D20" s="8">
        <v>138.51539560000015</v>
      </c>
      <c r="E20" s="8">
        <v>143.39478238999996</v>
      </c>
      <c r="F20" s="8">
        <v>140.25554477999995</v>
      </c>
      <c r="G20" s="8">
        <v>143.42660823999992</v>
      </c>
      <c r="H20" s="13">
        <v>187.40549722999981</v>
      </c>
      <c r="I20" s="9">
        <v>9.5736093764471619E-3</v>
      </c>
      <c r="J20" s="9">
        <v>2.7198453726191888E-3</v>
      </c>
      <c r="K20" s="10">
        <v>0.30662991706816856</v>
      </c>
      <c r="L20" s="25"/>
      <c r="M20" s="59"/>
      <c r="N20" s="59"/>
      <c r="O20" s="59"/>
    </row>
    <row r="21" spans="2:15" x14ac:dyDescent="0.25">
      <c r="B21" s="241"/>
      <c r="C21" s="60" t="s">
        <v>24</v>
      </c>
      <c r="D21" s="8">
        <v>1268.6310099199995</v>
      </c>
      <c r="E21" s="8">
        <v>1322.1117564099998</v>
      </c>
      <c r="F21" s="8">
        <v>1257.4663697400008</v>
      </c>
      <c r="G21" s="8">
        <v>1075.7392280900001</v>
      </c>
      <c r="H21" s="13">
        <v>973.38344018000032</v>
      </c>
      <c r="I21" s="9">
        <v>4.972529070664794E-2</v>
      </c>
      <c r="J21" s="9">
        <v>1.412686652573774E-2</v>
      </c>
      <c r="K21" s="10">
        <v>-9.5149256657428793E-2</v>
      </c>
      <c r="L21" s="25"/>
      <c r="M21" s="59"/>
      <c r="N21" s="59"/>
      <c r="O21" s="59"/>
    </row>
    <row r="22" spans="2:15" x14ac:dyDescent="0.25">
      <c r="B22" s="242"/>
      <c r="C22" s="73" t="s">
        <v>59</v>
      </c>
      <c r="D22" s="19">
        <v>20590.245684960002</v>
      </c>
      <c r="E22" s="19">
        <v>22144.670232959965</v>
      </c>
      <c r="F22" s="19">
        <v>23076.920224410009</v>
      </c>
      <c r="G22" s="19">
        <v>21561.928483030035</v>
      </c>
      <c r="H22" s="19">
        <v>19575.21869349002</v>
      </c>
      <c r="I22" s="20">
        <v>1</v>
      </c>
      <c r="J22" s="20">
        <v>0.28409821893407394</v>
      </c>
      <c r="K22" s="21">
        <v>-9.2139707777234459E-2</v>
      </c>
      <c r="L22" s="25"/>
      <c r="M22" s="59"/>
      <c r="N22" s="59"/>
      <c r="O22" s="59"/>
    </row>
    <row r="23" spans="2:15" x14ac:dyDescent="0.25">
      <c r="B23" s="243" t="s">
        <v>60</v>
      </c>
      <c r="C23" s="60" t="s">
        <v>61</v>
      </c>
      <c r="D23" s="8">
        <v>17407.045919769986</v>
      </c>
      <c r="E23" s="8">
        <v>18832.12738777003</v>
      </c>
      <c r="F23" s="8">
        <v>24706.833764100033</v>
      </c>
      <c r="G23" s="8">
        <v>22369.46888051002</v>
      </c>
      <c r="H23" s="13">
        <v>25645.546546130056</v>
      </c>
      <c r="I23" s="9">
        <v>0.65069840463235529</v>
      </c>
      <c r="J23" s="9">
        <v>0.37219783908567217</v>
      </c>
      <c r="K23" s="10">
        <v>0.14645308223989195</v>
      </c>
      <c r="L23" s="25"/>
      <c r="M23" s="59"/>
      <c r="N23" s="59"/>
      <c r="O23" s="59"/>
    </row>
    <row r="24" spans="2:15" x14ac:dyDescent="0.25">
      <c r="B24" s="241"/>
      <c r="C24" s="60" t="s">
        <v>62</v>
      </c>
      <c r="D24" s="8">
        <v>5259.2022995900061</v>
      </c>
      <c r="E24" s="8">
        <v>5977.1337434200077</v>
      </c>
      <c r="F24" s="8">
        <v>6681.6697356399882</v>
      </c>
      <c r="G24" s="8">
        <v>6184.7935175399953</v>
      </c>
      <c r="H24" s="13">
        <v>6034.5587503599936</v>
      </c>
      <c r="I24" s="9">
        <v>0.15311343606798691</v>
      </c>
      <c r="J24" s="9">
        <v>8.7580497560441173E-2</v>
      </c>
      <c r="K24" s="10">
        <v>-2.4290991567291309E-2</v>
      </c>
      <c r="L24" s="25"/>
      <c r="M24" s="59"/>
      <c r="N24" s="59"/>
      <c r="O24" s="59"/>
    </row>
    <row r="25" spans="2:15" x14ac:dyDescent="0.25">
      <c r="B25" s="241"/>
      <c r="C25" s="60" t="s">
        <v>63</v>
      </c>
      <c r="D25" s="8">
        <v>4164.1719725000003</v>
      </c>
      <c r="E25" s="8">
        <v>4236.3345801800015</v>
      </c>
      <c r="F25" s="8">
        <v>4245.3512160100045</v>
      </c>
      <c r="G25" s="8">
        <v>4505.2222305899941</v>
      </c>
      <c r="H25" s="13">
        <v>4003.5726904500011</v>
      </c>
      <c r="I25" s="9">
        <v>0.10158170572888794</v>
      </c>
      <c r="J25" s="9">
        <v>5.8104478347830814E-2</v>
      </c>
      <c r="K25" s="10">
        <v>-0.11134845618354727</v>
      </c>
      <c r="L25" s="25"/>
      <c r="M25" s="59"/>
      <c r="N25" s="59"/>
      <c r="O25" s="59"/>
    </row>
    <row r="26" spans="2:15" x14ac:dyDescent="0.25">
      <c r="B26" s="241"/>
      <c r="C26" s="60" t="s">
        <v>64</v>
      </c>
      <c r="D26" s="8">
        <v>1159.9753162099998</v>
      </c>
      <c r="E26" s="8">
        <v>1338.239945189998</v>
      </c>
      <c r="F26" s="8">
        <v>1327.8710602700016</v>
      </c>
      <c r="G26" s="8">
        <v>1517.2581274499996</v>
      </c>
      <c r="H26" s="13">
        <v>1194.4178014799986</v>
      </c>
      <c r="I26" s="9">
        <v>3.0305681202368512E-2</v>
      </c>
      <c r="J26" s="9">
        <v>1.7334772876712173E-2</v>
      </c>
      <c r="K26" s="10">
        <v>-0.21277877516635024</v>
      </c>
      <c r="L26" s="25"/>
      <c r="M26" s="59"/>
      <c r="N26" s="59"/>
      <c r="O26" s="59"/>
    </row>
    <row r="27" spans="2:15" x14ac:dyDescent="0.25">
      <c r="B27" s="241"/>
      <c r="C27" s="60" t="s">
        <v>65</v>
      </c>
      <c r="D27" s="8">
        <v>1464.6551265499993</v>
      </c>
      <c r="E27" s="8">
        <v>1828.4063896499981</v>
      </c>
      <c r="F27" s="8">
        <v>1489.2332936699977</v>
      </c>
      <c r="G27" s="8">
        <v>1112.2585615799997</v>
      </c>
      <c r="H27" s="13">
        <v>813.85701109000036</v>
      </c>
      <c r="I27" s="9">
        <v>2.0649802013871833E-2</v>
      </c>
      <c r="J27" s="9">
        <v>1.1811634441385397E-2</v>
      </c>
      <c r="K27" s="10">
        <v>-0.26828433675179819</v>
      </c>
      <c r="L27" s="25"/>
      <c r="M27" s="59"/>
      <c r="N27" s="59"/>
      <c r="O27" s="59"/>
    </row>
    <row r="28" spans="2:15" x14ac:dyDescent="0.25">
      <c r="B28" s="241"/>
      <c r="C28" s="60" t="s">
        <v>24</v>
      </c>
      <c r="D28" s="8">
        <v>1420.1371065900009</v>
      </c>
      <c r="E28" s="8">
        <v>1828.69509793</v>
      </c>
      <c r="F28" s="8">
        <v>1827.1825072799991</v>
      </c>
      <c r="G28" s="8">
        <v>1876.3900186899989</v>
      </c>
      <c r="H28" s="13">
        <v>1720.3868705399993</v>
      </c>
      <c r="I28" s="9">
        <v>4.3650970354529438E-2</v>
      </c>
      <c r="J28" s="9">
        <v>2.4968244465157462E-2</v>
      </c>
      <c r="K28" s="10">
        <v>-8.3140043698864408E-2</v>
      </c>
      <c r="L28" s="25"/>
      <c r="M28" s="59"/>
      <c r="N28" s="59"/>
      <c r="O28" s="59"/>
    </row>
    <row r="29" spans="2:15" x14ac:dyDescent="0.25">
      <c r="B29" s="242"/>
      <c r="C29" s="73" t="s">
        <v>66</v>
      </c>
      <c r="D29" s="19">
        <v>30875.187741209993</v>
      </c>
      <c r="E29" s="19">
        <v>34040.937144140036</v>
      </c>
      <c r="F29" s="19">
        <v>40278.141576970025</v>
      </c>
      <c r="G29" s="19">
        <v>37565.39133636</v>
      </c>
      <c r="H29" s="19">
        <v>39412.339670050053</v>
      </c>
      <c r="I29" s="20">
        <v>1</v>
      </c>
      <c r="J29" s="20">
        <v>0.57199746677719931</v>
      </c>
      <c r="K29" s="21">
        <v>4.9166221034475655E-2</v>
      </c>
      <c r="L29" s="25"/>
      <c r="M29" s="59"/>
      <c r="N29" s="59"/>
      <c r="O29" s="59"/>
    </row>
    <row r="30" spans="2:15" x14ac:dyDescent="0.25">
      <c r="B30" s="243" t="s">
        <v>67</v>
      </c>
      <c r="C30" s="60" t="s">
        <v>68</v>
      </c>
      <c r="D30" s="8">
        <v>1694.2865212700021</v>
      </c>
      <c r="E30" s="8">
        <v>1748.7054235200007</v>
      </c>
      <c r="F30" s="8">
        <v>1631.7065973299989</v>
      </c>
      <c r="G30" s="8">
        <v>1581.0461728299995</v>
      </c>
      <c r="H30" s="13">
        <v>1290.7224297400005</v>
      </c>
      <c r="I30" s="9">
        <v>0.14817789136513132</v>
      </c>
      <c r="J30" s="9">
        <v>1.8732457050369633E-2</v>
      </c>
      <c r="K30" s="10">
        <v>-0.18362761826894203</v>
      </c>
      <c r="L30" s="25"/>
      <c r="M30" s="52"/>
      <c r="N30" s="59"/>
      <c r="O30" s="59"/>
    </row>
    <row r="31" spans="2:15" x14ac:dyDescent="0.25">
      <c r="B31" s="241"/>
      <c r="C31" s="60" t="s">
        <v>69</v>
      </c>
      <c r="D31" s="8">
        <v>1363.9032772800003</v>
      </c>
      <c r="E31" s="8">
        <v>1701.4598226500002</v>
      </c>
      <c r="F31" s="8">
        <v>1697.9773705899972</v>
      </c>
      <c r="G31" s="8">
        <v>1690.9895280300011</v>
      </c>
      <c r="H31" s="13">
        <v>1089.9567388799981</v>
      </c>
      <c r="I31" s="9">
        <v>0.12512953019572673</v>
      </c>
      <c r="J31" s="9">
        <v>1.5818713092282256E-2</v>
      </c>
      <c r="K31" s="10">
        <v>-0.35543259091036761</v>
      </c>
      <c r="L31" s="25"/>
      <c r="M31" s="52"/>
      <c r="N31" s="59"/>
      <c r="O31" s="59"/>
    </row>
    <row r="32" spans="2:15" x14ac:dyDescent="0.25">
      <c r="B32" s="241"/>
      <c r="C32" s="60" t="s">
        <v>70</v>
      </c>
      <c r="D32" s="8">
        <v>721.18823172999907</v>
      </c>
      <c r="E32" s="8">
        <v>1071.0143657400008</v>
      </c>
      <c r="F32" s="8">
        <v>1066.8348058899987</v>
      </c>
      <c r="G32" s="8">
        <v>934.1087184599993</v>
      </c>
      <c r="H32" s="13">
        <v>954.05318808000106</v>
      </c>
      <c r="I32" s="9">
        <v>0.10952749127351315</v>
      </c>
      <c r="J32" s="9">
        <v>1.3846323545393783E-2</v>
      </c>
      <c r="K32" s="10">
        <v>2.1351336547723143E-2</v>
      </c>
      <c r="L32" s="25"/>
      <c r="M32" s="52"/>
      <c r="N32" s="59"/>
      <c r="O32" s="59"/>
    </row>
    <row r="33" spans="2:15" x14ac:dyDescent="0.25">
      <c r="B33" s="241"/>
      <c r="C33" s="60" t="s">
        <v>71</v>
      </c>
      <c r="D33" s="8">
        <v>588.86892035999972</v>
      </c>
      <c r="E33" s="8">
        <v>894.06215141999974</v>
      </c>
      <c r="F33" s="8">
        <v>1139.5263178800005</v>
      </c>
      <c r="G33" s="8">
        <v>1024.7470868400001</v>
      </c>
      <c r="H33" s="13">
        <v>851.67382970999995</v>
      </c>
      <c r="I33" s="9">
        <v>9.7774106430237637E-2</v>
      </c>
      <c r="J33" s="9">
        <v>1.2360475860933254E-2</v>
      </c>
      <c r="K33" s="10">
        <v>-0.16889363175815797</v>
      </c>
      <c r="L33" s="25"/>
      <c r="M33" s="52"/>
      <c r="N33" s="59"/>
      <c r="O33" s="59"/>
    </row>
    <row r="34" spans="2:15" x14ac:dyDescent="0.25">
      <c r="B34" s="241"/>
      <c r="C34" s="60" t="s">
        <v>72</v>
      </c>
      <c r="D34" s="8">
        <v>837.0039435499998</v>
      </c>
      <c r="E34" s="8">
        <v>941.66699714999936</v>
      </c>
      <c r="F34" s="8">
        <v>1065.1503676500022</v>
      </c>
      <c r="G34" s="8">
        <v>1296.3687894000016</v>
      </c>
      <c r="H34" s="13">
        <v>779.3316900399991</v>
      </c>
      <c r="I34" s="9">
        <v>8.9469063094698903E-2</v>
      </c>
      <c r="J34" s="9">
        <v>1.1310563042285554E-2</v>
      </c>
      <c r="K34" s="10">
        <v>-0.39883488679120604</v>
      </c>
      <c r="L34" s="25"/>
      <c r="M34" s="52"/>
      <c r="N34" s="59"/>
      <c r="O34" s="59"/>
    </row>
    <row r="35" spans="2:15" x14ac:dyDescent="0.25">
      <c r="B35" s="241"/>
      <c r="C35" s="60" t="s">
        <v>73</v>
      </c>
      <c r="D35" s="8">
        <v>508.64686837000011</v>
      </c>
      <c r="E35" s="8">
        <v>696.84143124000036</v>
      </c>
      <c r="F35" s="8">
        <v>921.00138942999979</v>
      </c>
      <c r="G35" s="8">
        <v>757.6964601399992</v>
      </c>
      <c r="H35" s="13">
        <v>697.44404042999986</v>
      </c>
      <c r="I35" s="9">
        <v>8.006817335382671E-2</v>
      </c>
      <c r="J35" s="9">
        <v>1.0122114740830046E-2</v>
      </c>
      <c r="K35" s="10">
        <v>-7.9520524220037303E-2</v>
      </c>
      <c r="L35" s="25"/>
      <c r="M35" s="52"/>
      <c r="N35" s="59"/>
      <c r="O35" s="59"/>
    </row>
    <row r="36" spans="2:15" x14ac:dyDescent="0.25">
      <c r="B36" s="241"/>
      <c r="C36" s="60" t="s">
        <v>74</v>
      </c>
      <c r="D36" s="8">
        <v>669.29337254999837</v>
      </c>
      <c r="E36" s="8">
        <v>624.56941369000003</v>
      </c>
      <c r="F36" s="8">
        <v>729.45361063999906</v>
      </c>
      <c r="G36" s="8">
        <v>676.04311144000008</v>
      </c>
      <c r="H36" s="13">
        <v>613.94445534000101</v>
      </c>
      <c r="I36" s="9">
        <v>7.0482229727673304E-2</v>
      </c>
      <c r="J36" s="9">
        <v>8.9102721669490261E-3</v>
      </c>
      <c r="K36" s="10">
        <v>-9.185605925001783E-2</v>
      </c>
      <c r="L36" s="25"/>
      <c r="M36" s="52"/>
      <c r="N36" s="59"/>
      <c r="O36" s="59"/>
    </row>
    <row r="37" spans="2:15" x14ac:dyDescent="0.25">
      <c r="B37" s="241"/>
      <c r="C37" s="60" t="s">
        <v>75</v>
      </c>
      <c r="D37" s="8">
        <v>866.89117178000072</v>
      </c>
      <c r="E37" s="8">
        <v>940.15227641000229</v>
      </c>
      <c r="F37" s="8">
        <v>832.38064818000043</v>
      </c>
      <c r="G37" s="8">
        <v>800.34588186000087</v>
      </c>
      <c r="H37" s="13">
        <v>563.24520327000005</v>
      </c>
      <c r="I37" s="9">
        <v>6.4661839462172688E-2</v>
      </c>
      <c r="J37" s="9">
        <v>8.1744659703537857E-3</v>
      </c>
      <c r="K37" s="10">
        <v>-0.2962477648276014</v>
      </c>
      <c r="L37" s="25"/>
      <c r="M37" s="52"/>
      <c r="N37" s="59"/>
      <c r="O37" s="59"/>
    </row>
    <row r="38" spans="2:15" x14ac:dyDescent="0.25">
      <c r="B38" s="241"/>
      <c r="C38" s="60" t="s">
        <v>76</v>
      </c>
      <c r="D38" s="8">
        <v>589.61000636000028</v>
      </c>
      <c r="E38" s="8">
        <v>537.65070604999926</v>
      </c>
      <c r="F38" s="8">
        <v>623.84741764999967</v>
      </c>
      <c r="G38" s="8">
        <v>475.64864652999995</v>
      </c>
      <c r="H38" s="13">
        <v>446.95640938000054</v>
      </c>
      <c r="I38" s="9">
        <v>5.1311619561302486E-2</v>
      </c>
      <c r="J38" s="9">
        <v>6.4867484667364443E-3</v>
      </c>
      <c r="K38" s="10">
        <v>-6.0322335318975351E-2</v>
      </c>
      <c r="L38" s="25"/>
      <c r="M38" s="52"/>
      <c r="N38" s="59"/>
      <c r="O38" s="59"/>
    </row>
    <row r="39" spans="2:15" x14ac:dyDescent="0.25">
      <c r="B39" s="241"/>
      <c r="C39" s="60" t="s">
        <v>77</v>
      </c>
      <c r="D39" s="8">
        <v>236.43487562000001</v>
      </c>
      <c r="E39" s="8">
        <v>293.06022476999999</v>
      </c>
      <c r="F39" s="8">
        <v>328.72052783999976</v>
      </c>
      <c r="G39" s="8">
        <v>219.90673737000006</v>
      </c>
      <c r="H39" s="13">
        <v>230.33420252000005</v>
      </c>
      <c r="I39" s="9">
        <v>2.6442894035364262E-2</v>
      </c>
      <c r="J39" s="9">
        <v>3.3428764051200285E-3</v>
      </c>
      <c r="K39" s="10">
        <v>4.7417670211965524E-2</v>
      </c>
      <c r="L39" s="25"/>
      <c r="M39" s="52"/>
      <c r="N39" s="59"/>
      <c r="O39" s="59"/>
    </row>
    <row r="40" spans="2:15" x14ac:dyDescent="0.25">
      <c r="B40" s="241"/>
      <c r="C40" s="60" t="s">
        <v>24</v>
      </c>
      <c r="D40" s="8">
        <v>1251.7523618099995</v>
      </c>
      <c r="E40" s="8">
        <v>1479.7109347999997</v>
      </c>
      <c r="F40" s="8">
        <v>1475.4555814</v>
      </c>
      <c r="G40" s="8">
        <v>1164.4907535500001</v>
      </c>
      <c r="H40" s="13">
        <v>1192.9654092700002</v>
      </c>
      <c r="I40" s="9">
        <v>0.13695516150035278</v>
      </c>
      <c r="J40" s="9">
        <v>1.7313694080785799E-2</v>
      </c>
      <c r="K40" s="10">
        <v>2.4452453257523876E-2</v>
      </c>
      <c r="L40" s="25"/>
      <c r="M40" s="52"/>
      <c r="N40" s="59"/>
      <c r="O40" s="59"/>
    </row>
    <row r="41" spans="2:15" x14ac:dyDescent="0.25">
      <c r="B41" s="242"/>
      <c r="C41" s="73" t="s">
        <v>78</v>
      </c>
      <c r="D41" s="19">
        <v>9327.8795506800016</v>
      </c>
      <c r="E41" s="19">
        <v>10928.893747440003</v>
      </c>
      <c r="F41" s="19">
        <v>11512.054634479997</v>
      </c>
      <c r="G41" s="19">
        <v>10621.391886450003</v>
      </c>
      <c r="H41" s="19">
        <v>8710.6275966600006</v>
      </c>
      <c r="I41" s="20">
        <v>1</v>
      </c>
      <c r="J41" s="20">
        <v>0.12641870442203962</v>
      </c>
      <c r="K41" s="21">
        <v>-0.17989772999785614</v>
      </c>
      <c r="L41" s="25"/>
      <c r="M41" s="52"/>
      <c r="N41" s="59"/>
      <c r="O41" s="59"/>
    </row>
    <row r="42" spans="2:15" x14ac:dyDescent="0.25">
      <c r="B42" s="243" t="s">
        <v>79</v>
      </c>
      <c r="C42" s="60" t="s">
        <v>80</v>
      </c>
      <c r="D42" s="8">
        <v>329.08864427999998</v>
      </c>
      <c r="E42" s="8">
        <v>224.46375918999993</v>
      </c>
      <c r="F42" s="8">
        <v>258.91758765000014</v>
      </c>
      <c r="G42" s="8">
        <v>251.06509699999995</v>
      </c>
      <c r="H42" s="13">
        <v>252.76620736000012</v>
      </c>
      <c r="I42" s="9">
        <v>0.80383705994596744</v>
      </c>
      <c r="J42" s="9">
        <v>3.6684356094360414E-3</v>
      </c>
      <c r="K42" s="10">
        <v>6.7755748621647349E-3</v>
      </c>
      <c r="L42" s="25"/>
      <c r="M42" s="59"/>
      <c r="N42" s="59"/>
      <c r="O42" s="59"/>
    </row>
    <row r="43" spans="2:15" x14ac:dyDescent="0.25">
      <c r="B43" s="241"/>
      <c r="C43" s="60" t="s">
        <v>81</v>
      </c>
      <c r="D43" s="8">
        <v>77.355788400000037</v>
      </c>
      <c r="E43" s="8">
        <v>68.070126969999933</v>
      </c>
      <c r="F43" s="8">
        <v>72.332781679999911</v>
      </c>
      <c r="G43" s="8">
        <v>74.439964830000036</v>
      </c>
      <c r="H43" s="13">
        <v>57.973900609999987</v>
      </c>
      <c r="I43" s="9">
        <v>0.18436629764187673</v>
      </c>
      <c r="J43" s="9">
        <v>8.4138431175940912E-4</v>
      </c>
      <c r="K43" s="61">
        <v>-0.22119924771060695</v>
      </c>
      <c r="L43" s="25"/>
      <c r="M43" s="59"/>
      <c r="N43" s="59"/>
      <c r="O43" s="59"/>
    </row>
    <row r="44" spans="2:15" x14ac:dyDescent="0.25">
      <c r="B44" s="241"/>
      <c r="C44" s="60" t="s">
        <v>24</v>
      </c>
      <c r="D44" s="8">
        <v>5.0054962999999999</v>
      </c>
      <c r="E44" s="8">
        <v>15.652805899999999</v>
      </c>
      <c r="F44" s="8">
        <v>5.4870094500000004</v>
      </c>
      <c r="G44" s="8">
        <v>5.1523951300000013</v>
      </c>
      <c r="H44" s="13">
        <v>3.7094489800000003</v>
      </c>
      <c r="I44" s="9">
        <v>1.1796642412155891E-2</v>
      </c>
      <c r="J44" s="62">
        <v>5.3835814809838499E-5</v>
      </c>
      <c r="K44" s="63">
        <v>-0.28005347291755567</v>
      </c>
      <c r="L44" s="25"/>
      <c r="M44" s="59"/>
      <c r="N44" s="59"/>
      <c r="O44" s="59"/>
    </row>
    <row r="45" spans="2:15" x14ac:dyDescent="0.25">
      <c r="B45" s="242"/>
      <c r="C45" s="73" t="s">
        <v>82</v>
      </c>
      <c r="D45" s="19">
        <v>411.44992898000004</v>
      </c>
      <c r="E45" s="19">
        <v>308.18669205999981</v>
      </c>
      <c r="F45" s="19">
        <v>336.73737878000009</v>
      </c>
      <c r="G45" s="19">
        <v>330.65745695999999</v>
      </c>
      <c r="H45" s="19">
        <v>314.4495569500001</v>
      </c>
      <c r="I45" s="20">
        <v>1</v>
      </c>
      <c r="J45" s="74">
        <v>4.5636557360052886E-3</v>
      </c>
      <c r="K45" s="75">
        <v>-4.9017191866810306E-2</v>
      </c>
      <c r="L45" s="25"/>
      <c r="M45" s="59"/>
      <c r="N45" s="59"/>
      <c r="O45" s="59"/>
    </row>
    <row r="46" spans="2:15" x14ac:dyDescent="0.25">
      <c r="B46" s="247" t="s">
        <v>83</v>
      </c>
      <c r="C46" s="248"/>
      <c r="D46" s="8">
        <v>440.40439592000018</v>
      </c>
      <c r="E46" s="8">
        <v>547.41879224000002</v>
      </c>
      <c r="F46" s="8">
        <v>637.3202987899997</v>
      </c>
      <c r="G46" s="8">
        <v>642.05289055000014</v>
      </c>
      <c r="H46" s="13">
        <v>557.88616252000031</v>
      </c>
      <c r="I46" s="9">
        <v>1</v>
      </c>
      <c r="J46" s="62">
        <v>8.0966893714759219E-3</v>
      </c>
      <c r="K46" s="64">
        <v>-0.13109002275170867</v>
      </c>
      <c r="L46" s="65"/>
      <c r="N46" s="59"/>
      <c r="O46" s="59"/>
    </row>
    <row r="47" spans="2:15" x14ac:dyDescent="0.25">
      <c r="B47" s="244" t="s">
        <v>28</v>
      </c>
      <c r="C47" s="245"/>
      <c r="D47" s="76">
        <v>61848.360942259998</v>
      </c>
      <c r="E47" s="76">
        <v>68178.401150279999</v>
      </c>
      <c r="F47" s="76">
        <v>76198.085146300044</v>
      </c>
      <c r="G47" s="76">
        <v>71153.36601449002</v>
      </c>
      <c r="H47" s="76">
        <v>68902.996882330059</v>
      </c>
      <c r="I47" s="77"/>
      <c r="J47" s="78">
        <v>1</v>
      </c>
      <c r="K47" s="79">
        <v>-3.1627022841079433E-2</v>
      </c>
      <c r="L47" s="65"/>
      <c r="N47" s="59"/>
      <c r="O47" s="59"/>
    </row>
    <row r="48" spans="2:15" x14ac:dyDescent="0.25">
      <c r="B48" s="246" t="s">
        <v>85</v>
      </c>
      <c r="C48" s="246"/>
      <c r="D48" s="246"/>
      <c r="E48" s="246"/>
      <c r="F48" s="246"/>
      <c r="G48" s="246"/>
      <c r="H48" s="246"/>
      <c r="I48" s="246"/>
      <c r="J48" s="246"/>
      <c r="K48" s="246"/>
      <c r="L48" s="66"/>
    </row>
    <row r="49" spans="1:28" ht="18" customHeight="1" x14ac:dyDescent="0.25">
      <c r="B49" s="229" t="s">
        <v>277</v>
      </c>
      <c r="C49" s="229"/>
      <c r="D49" s="229"/>
      <c r="E49" s="229"/>
      <c r="F49" s="229"/>
      <c r="G49" s="229"/>
      <c r="H49" s="229"/>
      <c r="I49" s="229"/>
      <c r="J49" s="229"/>
      <c r="K49" s="229"/>
    </row>
    <row r="50" spans="1:28" s="52" customFormat="1" x14ac:dyDescent="0.25">
      <c r="A50" s="25"/>
      <c r="B50" s="67"/>
      <c r="C50" s="67"/>
      <c r="D50" s="67"/>
      <c r="E50" s="67"/>
      <c r="F50" s="67"/>
      <c r="G50" s="67"/>
      <c r="H50" s="67"/>
      <c r="I50" s="67"/>
      <c r="J50" s="67"/>
      <c r="K50" s="67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s="52" customFormat="1" x14ac:dyDescent="0.25">
      <c r="A51" s="25"/>
      <c r="B51" s="25"/>
      <c r="C51" s="25"/>
      <c r="D51" s="51"/>
      <c r="E51" s="25"/>
      <c r="F51" s="25"/>
      <c r="G51" s="25"/>
      <c r="H51" s="25"/>
      <c r="J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s="52" customFormat="1" x14ac:dyDescent="0.25">
      <c r="A52" s="25"/>
      <c r="B52" s="25"/>
      <c r="C52" s="25"/>
      <c r="D52" s="51"/>
      <c r="E52" s="25"/>
      <c r="F52" s="25"/>
      <c r="G52" s="25"/>
      <c r="H52" s="25"/>
      <c r="J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s="52" customFormat="1" x14ac:dyDescent="0.25">
      <c r="A53" s="25"/>
      <c r="B53" s="25"/>
      <c r="C53" s="25"/>
      <c r="D53" s="51"/>
      <c r="E53" s="25"/>
      <c r="F53" s="25"/>
      <c r="G53" s="25"/>
      <c r="H53" s="25"/>
      <c r="J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s="52" customFormat="1" x14ac:dyDescent="0.25">
      <c r="A54" s="25"/>
      <c r="B54" s="25"/>
      <c r="C54" s="25"/>
      <c r="D54" s="51"/>
      <c r="E54" s="25"/>
      <c r="F54" s="25"/>
      <c r="G54" s="25"/>
      <c r="H54" s="25"/>
      <c r="J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  <row r="55" spans="1:28" s="52" customFormat="1" x14ac:dyDescent="0.25">
      <c r="A55" s="25"/>
      <c r="B55" s="25"/>
      <c r="C55" s="25"/>
      <c r="D55" s="51"/>
      <c r="E55" s="25"/>
      <c r="F55" s="25"/>
      <c r="G55" s="25"/>
      <c r="H55" s="25"/>
      <c r="J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</row>
    <row r="56" spans="1:28" s="52" customFormat="1" x14ac:dyDescent="0.25">
      <c r="A56" s="25"/>
      <c r="B56" s="25"/>
      <c r="C56" s="25"/>
      <c r="D56" s="51"/>
      <c r="E56" s="25"/>
      <c r="F56" s="25"/>
      <c r="G56" s="25"/>
      <c r="H56" s="25"/>
      <c r="J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</row>
    <row r="57" spans="1:28" s="52" customFormat="1" x14ac:dyDescent="0.25">
      <c r="A57" s="25"/>
      <c r="B57" s="25"/>
      <c r="C57" s="25"/>
      <c r="D57" s="51"/>
      <c r="E57" s="25"/>
      <c r="F57" s="25"/>
      <c r="G57" s="25"/>
      <c r="H57" s="25"/>
      <c r="J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</row>
    <row r="58" spans="1:28" s="52" customFormat="1" x14ac:dyDescent="0.25">
      <c r="A58" s="25"/>
      <c r="B58" s="25"/>
      <c r="C58" s="25"/>
      <c r="D58" s="51"/>
      <c r="E58" s="25"/>
      <c r="F58" s="25"/>
      <c r="G58" s="25"/>
      <c r="H58" s="25"/>
      <c r="J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</row>
    <row r="59" spans="1:28" s="52" customFormat="1" x14ac:dyDescent="0.25">
      <c r="A59" s="25"/>
      <c r="B59" s="25"/>
      <c r="C59" s="25"/>
      <c r="D59" s="51"/>
      <c r="E59" s="25"/>
      <c r="F59" s="25"/>
      <c r="G59" s="25"/>
      <c r="H59" s="25"/>
      <c r="J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</row>
    <row r="60" spans="1:28" s="52" customFormat="1" x14ac:dyDescent="0.25">
      <c r="A60" s="25"/>
      <c r="B60" s="25"/>
      <c r="C60" s="25"/>
      <c r="D60" s="51"/>
      <c r="E60" s="25"/>
      <c r="F60" s="25"/>
      <c r="G60" s="25"/>
      <c r="H60" s="25"/>
      <c r="J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</row>
    <row r="61" spans="1:28" s="52" customFormat="1" x14ac:dyDescent="0.25">
      <c r="A61" s="25"/>
      <c r="B61" s="25"/>
      <c r="C61" s="25"/>
      <c r="D61" s="51"/>
      <c r="E61" s="25"/>
      <c r="F61" s="25"/>
      <c r="G61" s="25"/>
      <c r="H61" s="25"/>
      <c r="J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</row>
    <row r="62" spans="1:28" s="52" customFormat="1" x14ac:dyDescent="0.25">
      <c r="A62" s="25"/>
      <c r="B62" s="25"/>
      <c r="C62" s="25"/>
      <c r="D62" s="51"/>
      <c r="E62" s="25"/>
      <c r="F62" s="25"/>
      <c r="G62" s="25"/>
      <c r="H62" s="25"/>
      <c r="J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</row>
    <row r="63" spans="1:28" s="52" customFormat="1" x14ac:dyDescent="0.25">
      <c r="A63" s="25"/>
      <c r="B63" s="25"/>
      <c r="C63" s="25"/>
      <c r="D63" s="51"/>
      <c r="E63" s="25"/>
      <c r="F63" s="25"/>
      <c r="G63" s="25"/>
      <c r="H63" s="25"/>
      <c r="J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</row>
    <row r="64" spans="1:28" s="52" customFormat="1" x14ac:dyDescent="0.25">
      <c r="A64" s="25"/>
      <c r="B64" s="25"/>
      <c r="C64" s="25"/>
      <c r="D64" s="51"/>
      <c r="E64" s="25"/>
      <c r="F64" s="25"/>
      <c r="G64" s="25"/>
      <c r="H64" s="25"/>
      <c r="J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</row>
    <row r="65" spans="1:28" s="52" customFormat="1" x14ac:dyDescent="0.25">
      <c r="A65" s="25"/>
      <c r="B65" s="25"/>
      <c r="C65" s="25"/>
      <c r="D65" s="51"/>
      <c r="E65" s="25"/>
      <c r="F65" s="25"/>
      <c r="G65" s="25"/>
      <c r="H65" s="25"/>
      <c r="J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</row>
  </sheetData>
  <mergeCells count="9">
    <mergeCell ref="B6:B10"/>
    <mergeCell ref="B11:B22"/>
    <mergeCell ref="B47:C47"/>
    <mergeCell ref="B48:K48"/>
    <mergeCell ref="B49:K49"/>
    <mergeCell ref="B42:B45"/>
    <mergeCell ref="B46:C46"/>
    <mergeCell ref="B23:B29"/>
    <mergeCell ref="B30:B41"/>
  </mergeCells>
  <pageMargins left="0.7" right="0.7" top="0.75" bottom="0.75" header="0.3" footer="0.3"/>
  <pageSetup paperSize="1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4"/>
  <sheetViews>
    <sheetView zoomScaleNormal="100" workbookViewId="0"/>
  </sheetViews>
  <sheetFormatPr baseColWidth="10" defaultRowHeight="12.75" x14ac:dyDescent="0.2"/>
  <cols>
    <col min="1" max="1" width="11.42578125" style="80"/>
    <col min="2" max="2" width="28.85546875" style="80" bestFit="1" customWidth="1"/>
    <col min="3" max="5" width="8.7109375" style="80" bestFit="1" customWidth="1"/>
    <col min="6" max="7" width="8.140625" style="80" bestFit="1" customWidth="1"/>
    <col min="8" max="8" width="15.42578125" style="80" customWidth="1"/>
    <col min="9" max="9" width="14.28515625" style="80" customWidth="1"/>
    <col min="10" max="10" width="9.7109375" style="80" bestFit="1" customWidth="1"/>
    <col min="11" max="16384" width="11.42578125" style="80"/>
  </cols>
  <sheetData>
    <row r="2" spans="2:12" ht="15" x14ac:dyDescent="0.25">
      <c r="B2" s="26" t="s">
        <v>86</v>
      </c>
    </row>
    <row r="3" spans="2:12" x14ac:dyDescent="0.2">
      <c r="B3" s="28" t="s">
        <v>281</v>
      </c>
    </row>
    <row r="4" spans="2:12" x14ac:dyDescent="0.2">
      <c r="B4" s="28"/>
    </row>
    <row r="5" spans="2:12" ht="33.75" x14ac:dyDescent="0.2">
      <c r="B5" s="87" t="s">
        <v>88</v>
      </c>
      <c r="C5" s="88">
        <v>2016</v>
      </c>
      <c r="D5" s="88">
        <v>2017</v>
      </c>
      <c r="E5" s="88">
        <v>2018</v>
      </c>
      <c r="F5" s="88">
        <v>2019</v>
      </c>
      <c r="G5" s="88">
        <v>2020</v>
      </c>
      <c r="H5" s="88" t="s">
        <v>87</v>
      </c>
      <c r="I5" s="88" t="s">
        <v>42</v>
      </c>
      <c r="J5" s="88" t="s">
        <v>6</v>
      </c>
    </row>
    <row r="6" spans="2:12" ht="12.75" customHeight="1" x14ac:dyDescent="0.2">
      <c r="B6" s="81" t="s">
        <v>8</v>
      </c>
      <c r="C6" s="82">
        <v>11867.265009400004</v>
      </c>
      <c r="D6" s="82">
        <v>15621.985805009997</v>
      </c>
      <c r="E6" s="82">
        <v>17685.074087419998</v>
      </c>
      <c r="F6" s="83">
        <v>17615.985244209998</v>
      </c>
      <c r="G6" s="96">
        <v>17723.696445959991</v>
      </c>
      <c r="H6" s="84">
        <v>0.25722678617633832</v>
      </c>
      <c r="I6" s="84">
        <v>0.47049415230052621</v>
      </c>
      <c r="J6" s="84">
        <v>6.1144012246148183E-3</v>
      </c>
      <c r="L6" s="225"/>
    </row>
    <row r="7" spans="2:12" x14ac:dyDescent="0.2">
      <c r="B7" s="81" t="s">
        <v>89</v>
      </c>
      <c r="C7" s="82">
        <v>14824.464417720004</v>
      </c>
      <c r="D7" s="82">
        <v>16980.464339000013</v>
      </c>
      <c r="E7" s="82">
        <v>17792.186992429997</v>
      </c>
      <c r="F7" s="83">
        <v>14690.526460890002</v>
      </c>
      <c r="G7" s="96">
        <v>15443.510360700002</v>
      </c>
      <c r="H7" s="84">
        <v>0.22413408791309722</v>
      </c>
      <c r="I7" s="84">
        <v>0.40996421586526327</v>
      </c>
      <c r="J7" s="84">
        <v>5.1256427182146291E-2</v>
      </c>
      <c r="L7" s="225"/>
    </row>
    <row r="8" spans="2:12" x14ac:dyDescent="0.2">
      <c r="B8" s="81" t="s">
        <v>90</v>
      </c>
      <c r="C8" s="82">
        <v>848.39467272999991</v>
      </c>
      <c r="D8" s="82">
        <v>998.54543476999982</v>
      </c>
      <c r="E8" s="82">
        <v>963.87668346000021</v>
      </c>
      <c r="F8" s="83">
        <v>640.31181829000013</v>
      </c>
      <c r="G8" s="96">
        <v>1512.1352184699999</v>
      </c>
      <c r="H8" s="84">
        <v>2.1945855577985528E-2</v>
      </c>
      <c r="I8" s="84">
        <v>4.0141218844897589E-2</v>
      </c>
      <c r="J8" s="84">
        <v>1.3615606885224585</v>
      </c>
      <c r="L8" s="225"/>
    </row>
    <row r="9" spans="2:12" x14ac:dyDescent="0.2">
      <c r="B9" s="81" t="s">
        <v>91</v>
      </c>
      <c r="C9" s="82">
        <v>937.96864595999989</v>
      </c>
      <c r="D9" s="82">
        <v>1151.15731927</v>
      </c>
      <c r="E9" s="82">
        <v>1315.0287531399999</v>
      </c>
      <c r="F9" s="83">
        <v>1116.2385354899998</v>
      </c>
      <c r="G9" s="96">
        <v>934.30983331000004</v>
      </c>
      <c r="H9" s="84">
        <v>1.3559785141212083E-2</v>
      </c>
      <c r="I9" s="84">
        <v>2.4802236618616635E-2</v>
      </c>
      <c r="J9" s="84">
        <v>-0.16298371396050915</v>
      </c>
      <c r="L9" s="225"/>
    </row>
    <row r="10" spans="2:12" x14ac:dyDescent="0.2">
      <c r="B10" s="81" t="s">
        <v>92</v>
      </c>
      <c r="C10" s="82">
        <v>639.1401517700001</v>
      </c>
      <c r="D10" s="82">
        <v>837.77525490999983</v>
      </c>
      <c r="E10" s="82">
        <v>1075.6820290499995</v>
      </c>
      <c r="F10" s="83">
        <v>901.53731419000007</v>
      </c>
      <c r="G10" s="96">
        <v>700.98743500999979</v>
      </c>
      <c r="H10" s="84">
        <v>1.0173540582089934E-2</v>
      </c>
      <c r="I10" s="84">
        <v>1.8608448300497064E-2</v>
      </c>
      <c r="J10" s="84">
        <v>-0.22245322076345486</v>
      </c>
      <c r="L10" s="225"/>
    </row>
    <row r="11" spans="2:12" x14ac:dyDescent="0.2">
      <c r="B11" s="81" t="s">
        <v>93</v>
      </c>
      <c r="C11" s="82">
        <v>396.38400896999997</v>
      </c>
      <c r="D11" s="82">
        <v>342.19945907000022</v>
      </c>
      <c r="E11" s="82">
        <v>438.86040740999999</v>
      </c>
      <c r="F11" s="83">
        <v>542.42370076000009</v>
      </c>
      <c r="G11" s="96">
        <v>659.02952778999997</v>
      </c>
      <c r="H11" s="84">
        <v>9.5645988942319425E-3</v>
      </c>
      <c r="I11" s="84">
        <v>1.7494631549574445E-2</v>
      </c>
      <c r="J11" s="84">
        <v>0.21497185109467232</v>
      </c>
      <c r="L11" s="225"/>
    </row>
    <row r="12" spans="2:12" x14ac:dyDescent="0.2">
      <c r="B12" s="81" t="s">
        <v>94</v>
      </c>
      <c r="C12" s="82">
        <v>151.61881731000003</v>
      </c>
      <c r="D12" s="82">
        <v>216.88144154999998</v>
      </c>
      <c r="E12" s="82">
        <v>342.86158796999996</v>
      </c>
      <c r="F12" s="83">
        <v>291.44960315000003</v>
      </c>
      <c r="G12" s="96">
        <v>269.55931856000001</v>
      </c>
      <c r="H12" s="84">
        <v>3.9121566659915197E-3</v>
      </c>
      <c r="I12" s="84">
        <v>7.1557354566126044E-3</v>
      </c>
      <c r="J12" s="84">
        <v>-7.5108301241136988E-2</v>
      </c>
      <c r="L12" s="225"/>
    </row>
    <row r="13" spans="2:12" x14ac:dyDescent="0.2">
      <c r="B13" s="81" t="s">
        <v>95</v>
      </c>
      <c r="C13" s="82">
        <v>58.475586449999987</v>
      </c>
      <c r="D13" s="82">
        <v>222.44947991000001</v>
      </c>
      <c r="E13" s="82">
        <v>251.89977585999998</v>
      </c>
      <c r="F13" s="83">
        <v>199.09965276999998</v>
      </c>
      <c r="G13" s="96">
        <v>250.69454096999996</v>
      </c>
      <c r="H13" s="84">
        <v>3.6383691902128301E-3</v>
      </c>
      <c r="I13" s="84">
        <v>6.65495010590388E-3</v>
      </c>
      <c r="J13" s="84">
        <v>0.25914102552254281</v>
      </c>
      <c r="L13" s="225"/>
    </row>
    <row r="14" spans="2:12" x14ac:dyDescent="0.2">
      <c r="B14" s="81" t="s">
        <v>96</v>
      </c>
      <c r="C14" s="82">
        <v>128.88761620000002</v>
      </c>
      <c r="D14" s="82">
        <v>125.34365897999999</v>
      </c>
      <c r="E14" s="82">
        <v>185.68540905999998</v>
      </c>
      <c r="F14" s="83">
        <v>136.17966769999998</v>
      </c>
      <c r="G14" s="96">
        <v>114.14145933000003</v>
      </c>
      <c r="H14" s="84">
        <v>1.6565529003756789E-3</v>
      </c>
      <c r="I14" s="84">
        <v>3.0300050169305738E-3</v>
      </c>
      <c r="J14" s="84">
        <v>-0.16183185597536853</v>
      </c>
      <c r="L14" s="225"/>
    </row>
    <row r="15" spans="2:12" x14ac:dyDescent="0.2">
      <c r="B15" s="81" t="s">
        <v>97</v>
      </c>
      <c r="C15" s="82">
        <v>57.428265060000001</v>
      </c>
      <c r="D15" s="82">
        <v>48.730431870000004</v>
      </c>
      <c r="E15" s="82">
        <v>55.980466740000004</v>
      </c>
      <c r="F15" s="83">
        <v>10.115597019999999</v>
      </c>
      <c r="G15" s="96">
        <v>27.787325750000004</v>
      </c>
      <c r="H15" s="84">
        <v>4.0328181657256794E-4</v>
      </c>
      <c r="I15" s="84">
        <v>7.3764377049150617E-4</v>
      </c>
      <c r="J15" s="84">
        <v>1.7469783241721117</v>
      </c>
      <c r="L15" s="225"/>
    </row>
    <row r="16" spans="2:12" x14ac:dyDescent="0.2">
      <c r="B16" s="81" t="s">
        <v>98</v>
      </c>
      <c r="C16" s="82">
        <v>181.76408459000007</v>
      </c>
      <c r="D16" s="82">
        <v>160.28746665999995</v>
      </c>
      <c r="E16" s="82">
        <v>99.303779660000004</v>
      </c>
      <c r="F16" s="83">
        <v>13.200781010000005</v>
      </c>
      <c r="G16" s="96">
        <v>34.534785070000005</v>
      </c>
      <c r="H16" s="84">
        <v>5.0120875190635419E-4</v>
      </c>
      <c r="I16" s="84">
        <v>9.1676217068670501E-4</v>
      </c>
      <c r="J16" s="84">
        <v>1.6161168073191141</v>
      </c>
      <c r="L16" s="225"/>
    </row>
    <row r="17" spans="1:35" x14ac:dyDescent="0.2">
      <c r="B17" s="92" t="s">
        <v>99</v>
      </c>
      <c r="C17" s="93">
        <v>30091.791276160009</v>
      </c>
      <c r="D17" s="93">
        <v>36705.820091000001</v>
      </c>
      <c r="E17" s="93">
        <v>40206.439972200002</v>
      </c>
      <c r="F17" s="94">
        <v>36157.06837547999</v>
      </c>
      <c r="G17" s="94">
        <v>37670.38625091999</v>
      </c>
      <c r="H17" s="95">
        <v>0.54671622361001393</v>
      </c>
      <c r="I17" s="95">
        <v>1.0000000000000004</v>
      </c>
      <c r="J17" s="95">
        <v>4.1853998220338529E-2</v>
      </c>
      <c r="L17" s="225"/>
    </row>
    <row r="18" spans="1:35" x14ac:dyDescent="0.2">
      <c r="B18" s="89" t="s">
        <v>100</v>
      </c>
      <c r="C18" s="90">
        <v>61848.360942259766</v>
      </c>
      <c r="D18" s="90">
        <v>68178.401150279416</v>
      </c>
      <c r="E18" s="90">
        <v>76198.085146300218</v>
      </c>
      <c r="F18" s="90">
        <v>71153.366014490079</v>
      </c>
      <c r="G18" s="90">
        <v>68902.996882329942</v>
      </c>
      <c r="H18" s="91">
        <v>1</v>
      </c>
      <c r="I18" s="91"/>
      <c r="J18" s="91">
        <v>-3.1627022841081875E-2</v>
      </c>
      <c r="L18" s="225"/>
    </row>
    <row r="19" spans="1:35" x14ac:dyDescent="0.2">
      <c r="B19" s="249" t="s">
        <v>101</v>
      </c>
      <c r="C19" s="249"/>
      <c r="D19" s="249"/>
      <c r="E19" s="249"/>
      <c r="F19" s="249"/>
      <c r="G19" s="249"/>
      <c r="H19" s="249"/>
      <c r="I19" s="249"/>
      <c r="J19" s="249"/>
      <c r="K19" s="85"/>
    </row>
    <row r="20" spans="1:35" x14ac:dyDescent="0.2">
      <c r="B20" s="250" t="s">
        <v>102</v>
      </c>
      <c r="C20" s="250"/>
      <c r="D20" s="250"/>
      <c r="E20" s="250"/>
      <c r="F20" s="250"/>
      <c r="G20" s="250"/>
      <c r="H20" s="250"/>
      <c r="I20" s="250"/>
      <c r="J20" s="250"/>
    </row>
    <row r="21" spans="1:35" ht="12.75" customHeight="1" x14ac:dyDescent="0.2"/>
    <row r="22" spans="1:35" ht="12.75" customHeight="1" x14ac:dyDescent="0.2"/>
    <row r="23" spans="1:35" ht="12.75" customHeight="1" x14ac:dyDescent="0.2"/>
    <row r="31" spans="1:35" s="86" customFormat="1" x14ac:dyDescent="0.2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</row>
    <row r="32" spans="1:35" s="86" customFormat="1" x14ac:dyDescent="0.2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</row>
    <row r="33" spans="1:35" s="86" customFormat="1" x14ac:dyDescent="0.2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</row>
    <row r="34" spans="1:35" s="86" customFormat="1" x14ac:dyDescent="0.2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</row>
    <row r="35" spans="1:35" s="86" customFormat="1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</row>
    <row r="36" spans="1:35" s="86" customFormat="1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</row>
    <row r="37" spans="1:35" s="86" customFormat="1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</row>
    <row r="38" spans="1:35" s="86" customFormat="1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</row>
    <row r="39" spans="1:35" s="86" customFormat="1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</row>
    <row r="40" spans="1:35" s="86" customFormat="1" x14ac:dyDescent="0.2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</row>
    <row r="41" spans="1:35" s="86" customFormat="1" x14ac:dyDescent="0.2">
      <c r="A41" s="80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</row>
    <row r="42" spans="1:35" s="86" customFormat="1" x14ac:dyDescent="0.2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</row>
    <row r="43" spans="1:35" s="86" customFormat="1" x14ac:dyDescent="0.2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</row>
    <row r="44" spans="1:35" s="86" customFormat="1" x14ac:dyDescent="0.2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</row>
  </sheetData>
  <mergeCells count="2">
    <mergeCell ref="B19:J19"/>
    <mergeCell ref="B20:J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1"/>
  <sheetViews>
    <sheetView tabSelected="1" workbookViewId="0"/>
  </sheetViews>
  <sheetFormatPr baseColWidth="10" defaultRowHeight="12.75" x14ac:dyDescent="0.2"/>
  <cols>
    <col min="1" max="1" width="11.42578125" style="98"/>
    <col min="2" max="2" width="22.28515625" style="103" bestFit="1" customWidth="1"/>
    <col min="3" max="3" width="27.140625" style="98" bestFit="1" customWidth="1"/>
    <col min="4" max="5" width="8.140625" style="104" bestFit="1" customWidth="1"/>
    <col min="6" max="6" width="11.140625" style="98" bestFit="1" customWidth="1"/>
    <col min="7" max="7" width="8.140625" style="98" bestFit="1" customWidth="1"/>
    <col min="8" max="8" width="9.7109375" style="98" bestFit="1" customWidth="1"/>
    <col min="9" max="11" width="15.5703125" style="98" customWidth="1"/>
    <col min="12" max="16384" width="11.42578125" style="98"/>
  </cols>
  <sheetData>
    <row r="2" spans="2:13" ht="13.5" customHeight="1" x14ac:dyDescent="0.25">
      <c r="B2" s="99" t="s">
        <v>103</v>
      </c>
      <c r="C2" s="100"/>
      <c r="D2" s="101"/>
      <c r="E2" s="101"/>
      <c r="F2" s="100"/>
      <c r="G2" s="100"/>
      <c r="H2" s="100"/>
      <c r="I2" s="100"/>
      <c r="J2" s="100"/>
      <c r="K2" s="100"/>
    </row>
    <row r="3" spans="2:13" x14ac:dyDescent="0.2">
      <c r="B3" s="102" t="s">
        <v>281</v>
      </c>
      <c r="C3" s="97"/>
      <c r="D3" s="101"/>
      <c r="E3" s="101"/>
      <c r="F3" s="100"/>
      <c r="G3" s="100"/>
      <c r="H3" s="100"/>
      <c r="I3" s="100"/>
      <c r="J3" s="100"/>
      <c r="K3" s="100"/>
    </row>
    <row r="4" spans="2:13" x14ac:dyDescent="0.2">
      <c r="B4" s="102"/>
      <c r="C4" s="97"/>
      <c r="D4" s="101"/>
      <c r="E4" s="101"/>
      <c r="F4" s="100"/>
      <c r="G4" s="100"/>
      <c r="H4" s="100"/>
      <c r="I4" s="100"/>
      <c r="J4" s="100"/>
      <c r="K4" s="100"/>
    </row>
    <row r="5" spans="2:13" ht="33.75" x14ac:dyDescent="0.2">
      <c r="B5" s="252" t="s">
        <v>161</v>
      </c>
      <c r="C5" s="252"/>
      <c r="D5" s="88">
        <v>2016</v>
      </c>
      <c r="E5" s="88">
        <v>2017</v>
      </c>
      <c r="F5" s="88">
        <v>2018</v>
      </c>
      <c r="G5" s="88">
        <v>2019</v>
      </c>
      <c r="H5" s="109">
        <v>2020</v>
      </c>
      <c r="I5" s="88" t="s">
        <v>104</v>
      </c>
      <c r="J5" s="88" t="s">
        <v>275</v>
      </c>
      <c r="K5" s="88" t="s">
        <v>6</v>
      </c>
    </row>
    <row r="6" spans="2:13" ht="12.75" customHeight="1" x14ac:dyDescent="0.2">
      <c r="B6" s="256" t="s">
        <v>105</v>
      </c>
      <c r="C6" s="105" t="s">
        <v>106</v>
      </c>
      <c r="D6" s="106">
        <v>857.446984119999</v>
      </c>
      <c r="E6" s="106">
        <v>580.29111274000047</v>
      </c>
      <c r="F6" s="106">
        <v>1141.5922695199999</v>
      </c>
      <c r="G6" s="106">
        <v>1632.2065359299993</v>
      </c>
      <c r="H6" s="118">
        <v>1462.1259996500016</v>
      </c>
      <c r="I6" s="108">
        <v>4.6814082143347008E-2</v>
      </c>
      <c r="J6" s="107">
        <v>2.1220063942167383E-2</v>
      </c>
      <c r="K6" s="108">
        <v>-0.10420282760544708</v>
      </c>
      <c r="M6" s="226"/>
    </row>
    <row r="7" spans="2:13" x14ac:dyDescent="0.2">
      <c r="B7" s="257"/>
      <c r="C7" s="105" t="s">
        <v>107</v>
      </c>
      <c r="D7" s="106">
        <v>1520.5423804900006</v>
      </c>
      <c r="E7" s="106">
        <v>1360.2770487699991</v>
      </c>
      <c r="F7" s="106">
        <v>1395.6465791500011</v>
      </c>
      <c r="G7" s="106">
        <v>1414.2041697799978</v>
      </c>
      <c r="H7" s="118">
        <v>1162.9059989899981</v>
      </c>
      <c r="I7" s="108">
        <v>3.7233711030882785E-2</v>
      </c>
      <c r="J7" s="107">
        <v>1.6877437145092062E-2</v>
      </c>
      <c r="K7" s="108">
        <v>-0.1776958208439543</v>
      </c>
      <c r="M7" s="226"/>
    </row>
    <row r="8" spans="2:13" x14ac:dyDescent="0.2">
      <c r="B8" s="257"/>
      <c r="C8" s="105" t="s">
        <v>108</v>
      </c>
      <c r="D8" s="106">
        <v>787.7396692700006</v>
      </c>
      <c r="E8" s="106">
        <v>611.25006318999976</v>
      </c>
      <c r="F8" s="106">
        <v>767.89687591999893</v>
      </c>
      <c r="G8" s="106">
        <v>680.73435779999954</v>
      </c>
      <c r="H8" s="118">
        <v>667.55879380000022</v>
      </c>
      <c r="I8" s="108">
        <v>2.1373775048079059E-2</v>
      </c>
      <c r="J8" s="107">
        <v>9.6883854695033501E-3</v>
      </c>
      <c r="K8" s="108">
        <v>-1.9354927291432955E-2</v>
      </c>
      <c r="M8" s="226"/>
    </row>
    <row r="9" spans="2:13" x14ac:dyDescent="0.2">
      <c r="B9" s="257"/>
      <c r="C9" s="105" t="s">
        <v>109</v>
      </c>
      <c r="D9" s="106">
        <v>732.78281714000002</v>
      </c>
      <c r="E9" s="106">
        <v>696.93676456000037</v>
      </c>
      <c r="F9" s="106">
        <v>774.87174055999776</v>
      </c>
      <c r="G9" s="106">
        <v>648.2510522500005</v>
      </c>
      <c r="H9" s="118">
        <v>616.0033733600003</v>
      </c>
      <c r="I9" s="108">
        <v>1.9723083050268552E-2</v>
      </c>
      <c r="J9" s="107">
        <v>8.9401535670790705E-3</v>
      </c>
      <c r="K9" s="108">
        <v>-4.9745663779599658E-2</v>
      </c>
      <c r="M9" s="226"/>
    </row>
    <row r="10" spans="2:13" x14ac:dyDescent="0.2">
      <c r="B10" s="257"/>
      <c r="C10" s="105" t="s">
        <v>110</v>
      </c>
      <c r="D10" s="106">
        <v>243.39765624999987</v>
      </c>
      <c r="E10" s="106">
        <v>464.35265585000047</v>
      </c>
      <c r="F10" s="106">
        <v>436.7915138900002</v>
      </c>
      <c r="G10" s="106">
        <v>427.18846020000018</v>
      </c>
      <c r="H10" s="118">
        <v>386.46385368999978</v>
      </c>
      <c r="I10" s="108">
        <v>1.2373728800670308E-2</v>
      </c>
      <c r="J10" s="107">
        <v>5.6088105187933803E-3</v>
      </c>
      <c r="K10" s="108">
        <v>-9.5331710250164625E-2</v>
      </c>
      <c r="M10" s="226"/>
    </row>
    <row r="11" spans="2:13" x14ac:dyDescent="0.2">
      <c r="B11" s="257"/>
      <c r="C11" s="105" t="s">
        <v>111</v>
      </c>
      <c r="D11" s="106">
        <v>308.71409965000021</v>
      </c>
      <c r="E11" s="106">
        <v>312.89001145999987</v>
      </c>
      <c r="F11" s="106">
        <v>337.20826267999985</v>
      </c>
      <c r="G11" s="106">
        <v>358.92999105999962</v>
      </c>
      <c r="H11" s="118">
        <v>353.56794389999999</v>
      </c>
      <c r="I11" s="108">
        <v>1.1320473593213616E-2</v>
      </c>
      <c r="J11" s="107">
        <v>5.1313870208549934E-3</v>
      </c>
      <c r="K11" s="108">
        <v>-1.4938977777154583E-2</v>
      </c>
      <c r="M11" s="226"/>
    </row>
    <row r="12" spans="2:13" x14ac:dyDescent="0.2">
      <c r="B12" s="257"/>
      <c r="C12" s="105" t="s">
        <v>112</v>
      </c>
      <c r="D12" s="106">
        <v>371.72004940000011</v>
      </c>
      <c r="E12" s="106">
        <v>502.3108335299998</v>
      </c>
      <c r="F12" s="106">
        <v>325.09809953999996</v>
      </c>
      <c r="G12" s="106">
        <v>378.75196110000013</v>
      </c>
      <c r="H12" s="118">
        <v>241.99377674999988</v>
      </c>
      <c r="I12" s="108">
        <v>7.7481123690195637E-3</v>
      </c>
      <c r="J12" s="107">
        <v>3.5120936345231558E-3</v>
      </c>
      <c r="K12" s="108">
        <v>-0.36107584486907152</v>
      </c>
      <c r="M12" s="226"/>
    </row>
    <row r="13" spans="2:13" x14ac:dyDescent="0.2">
      <c r="B13" s="257"/>
      <c r="C13" s="105" t="s">
        <v>113</v>
      </c>
      <c r="D13" s="106">
        <v>133.28686409999997</v>
      </c>
      <c r="E13" s="106">
        <v>174.36453951999999</v>
      </c>
      <c r="F13" s="106">
        <v>213.95470833000002</v>
      </c>
      <c r="G13" s="106">
        <v>198.49298057000019</v>
      </c>
      <c r="H13" s="118">
        <v>230.14293567000007</v>
      </c>
      <c r="I13" s="108">
        <v>7.3686743124364339E-3</v>
      </c>
      <c r="J13" s="107">
        <v>3.3401005193290771E-3</v>
      </c>
      <c r="K13" s="108">
        <v>0.15945125620620249</v>
      </c>
      <c r="M13" s="226"/>
    </row>
    <row r="14" spans="2:13" x14ac:dyDescent="0.2">
      <c r="B14" s="257"/>
      <c r="C14" s="105" t="s">
        <v>114</v>
      </c>
      <c r="D14" s="106">
        <v>173.20171225999997</v>
      </c>
      <c r="E14" s="106">
        <v>208.91465896999989</v>
      </c>
      <c r="F14" s="106">
        <v>207.79814848999999</v>
      </c>
      <c r="G14" s="106">
        <v>192.87387303000014</v>
      </c>
      <c r="H14" s="118">
        <v>213.65470258000002</v>
      </c>
      <c r="I14" s="108">
        <v>6.8407570888464799E-3</v>
      </c>
      <c r="J14" s="107">
        <v>3.1008042065989059E-3</v>
      </c>
      <c r="K14" s="108">
        <v>0.10774310290729505</v>
      </c>
      <c r="M14" s="226"/>
    </row>
    <row r="15" spans="2:13" x14ac:dyDescent="0.2">
      <c r="B15" s="257"/>
      <c r="C15" s="105" t="s">
        <v>115</v>
      </c>
      <c r="D15" s="106">
        <v>99.267493160000058</v>
      </c>
      <c r="E15" s="106">
        <v>95.792350490000061</v>
      </c>
      <c r="F15" s="106">
        <v>133.56242479999995</v>
      </c>
      <c r="G15" s="106">
        <v>90.999661440000025</v>
      </c>
      <c r="H15" s="118">
        <v>101.79333667000006</v>
      </c>
      <c r="I15" s="108">
        <v>3.2592003874190559E-3</v>
      </c>
      <c r="J15" s="107">
        <v>1.4773426596210182E-3</v>
      </c>
      <c r="K15" s="108">
        <v>0.11861225700401934</v>
      </c>
      <c r="M15" s="226"/>
    </row>
    <row r="16" spans="2:13" x14ac:dyDescent="0.2">
      <c r="B16" s="257"/>
      <c r="C16" s="105" t="s">
        <v>116</v>
      </c>
      <c r="D16" s="106">
        <v>52.966414330000063</v>
      </c>
      <c r="E16" s="106">
        <v>36.783305820000024</v>
      </c>
      <c r="F16" s="106">
        <v>49.595877019999982</v>
      </c>
      <c r="G16" s="106">
        <v>46.224180529999984</v>
      </c>
      <c r="H16" s="118">
        <v>43.372121139999997</v>
      </c>
      <c r="I16" s="108">
        <v>1.3886806214137449E-3</v>
      </c>
      <c r="J16" s="107">
        <v>6.2946639627401595E-4</v>
      </c>
      <c r="K16" s="108">
        <v>-6.1700593873134646E-2</v>
      </c>
      <c r="M16" s="226"/>
    </row>
    <row r="17" spans="2:13" x14ac:dyDescent="0.2">
      <c r="B17" s="257"/>
      <c r="C17" s="105" t="s">
        <v>117</v>
      </c>
      <c r="D17" s="106">
        <v>41.946589520000003</v>
      </c>
      <c r="E17" s="106">
        <v>0.92050545000000017</v>
      </c>
      <c r="F17" s="106">
        <v>0.70485479000000006</v>
      </c>
      <c r="G17" s="106">
        <v>0.72483902</v>
      </c>
      <c r="H17" s="118">
        <v>0.29543367999999998</v>
      </c>
      <c r="I17" s="108">
        <v>9.4591413918786591E-6</v>
      </c>
      <c r="J17" s="107">
        <v>4.2876753315175956E-6</v>
      </c>
      <c r="K17" s="108">
        <v>-0.59241476817845706</v>
      </c>
      <c r="M17" s="226"/>
    </row>
    <row r="18" spans="2:13" x14ac:dyDescent="0.2">
      <c r="B18" s="257"/>
      <c r="C18" s="105" t="s">
        <v>118</v>
      </c>
      <c r="D18" s="106">
        <v>620.91809615000022</v>
      </c>
      <c r="E18" s="106">
        <v>635.35779084999979</v>
      </c>
      <c r="F18" s="106">
        <v>699.04343369999935</v>
      </c>
      <c r="G18" s="106">
        <v>770.02006519999918</v>
      </c>
      <c r="H18" s="118">
        <v>835.57255418000079</v>
      </c>
      <c r="I18" s="108">
        <v>2.675320881885173E-2</v>
      </c>
      <c r="J18" s="107">
        <v>1.2126795523959014E-2</v>
      </c>
      <c r="K18" s="108">
        <v>8.5130884171148891E-2</v>
      </c>
      <c r="M18" s="226"/>
    </row>
    <row r="19" spans="2:13" ht="13.5" customHeight="1" x14ac:dyDescent="0.2">
      <c r="B19" s="257"/>
      <c r="C19" s="110" t="s">
        <v>119</v>
      </c>
      <c r="D19" s="111">
        <v>5943.930825839986</v>
      </c>
      <c r="E19" s="111">
        <v>5680.4416412000055</v>
      </c>
      <c r="F19" s="111">
        <v>6483.7647883900036</v>
      </c>
      <c r="G19" s="111">
        <v>6839.6021279099696</v>
      </c>
      <c r="H19" s="111">
        <v>6315.4508240600026</v>
      </c>
      <c r="I19" s="113">
        <v>0.20220694640584028</v>
      </c>
      <c r="J19" s="112">
        <v>9.1657128279126976E-2</v>
      </c>
      <c r="K19" s="113">
        <v>-7.6634765304708696E-2</v>
      </c>
      <c r="M19" s="226"/>
    </row>
    <row r="20" spans="2:13" ht="12.75" customHeight="1" x14ac:dyDescent="0.2">
      <c r="B20" s="255" t="s">
        <v>121</v>
      </c>
      <c r="C20" s="105" t="s">
        <v>120</v>
      </c>
      <c r="D20" s="106">
        <v>3869.6730198799983</v>
      </c>
      <c r="E20" s="106">
        <v>4629.6887564500057</v>
      </c>
      <c r="F20" s="106">
        <v>5158.5453712299968</v>
      </c>
      <c r="G20" s="106">
        <v>5120.7325546099937</v>
      </c>
      <c r="H20" s="118">
        <v>4388.5474725200002</v>
      </c>
      <c r="I20" s="108">
        <v>0.14051170823698372</v>
      </c>
      <c r="J20" s="107">
        <v>6.3691677736668006E-2</v>
      </c>
      <c r="K20" s="108">
        <v>-0.14298444105049701</v>
      </c>
      <c r="M20" s="226"/>
    </row>
    <row r="21" spans="2:13" x14ac:dyDescent="0.2">
      <c r="B21" s="255"/>
      <c r="C21" s="105" t="s">
        <v>122</v>
      </c>
      <c r="D21" s="106">
        <v>320.46264451000008</v>
      </c>
      <c r="E21" s="106">
        <v>317.88391708999995</v>
      </c>
      <c r="F21" s="106">
        <v>369.24930597000014</v>
      </c>
      <c r="G21" s="106">
        <v>294.49219708999999</v>
      </c>
      <c r="H21" s="118">
        <v>447.80707228000006</v>
      </c>
      <c r="I21" s="108">
        <v>1.4337804724836206E-2</v>
      </c>
      <c r="J21" s="107">
        <v>6.4990942708159525E-3</v>
      </c>
      <c r="K21" s="108">
        <v>0.52060759743371188</v>
      </c>
      <c r="M21" s="226"/>
    </row>
    <row r="22" spans="2:13" x14ac:dyDescent="0.2">
      <c r="B22" s="255"/>
      <c r="C22" s="105" t="s">
        <v>123</v>
      </c>
      <c r="D22" s="106">
        <v>303.76825248000011</v>
      </c>
      <c r="E22" s="106">
        <v>338.48094109999994</v>
      </c>
      <c r="F22" s="106">
        <v>377.37331304999981</v>
      </c>
      <c r="G22" s="106">
        <v>354.50100082000006</v>
      </c>
      <c r="H22" s="118">
        <v>389.50919412999986</v>
      </c>
      <c r="I22" s="108">
        <v>1.2471233952447067E-2</v>
      </c>
      <c r="J22" s="107">
        <v>5.6530080222082293E-3</v>
      </c>
      <c r="K22" s="108">
        <v>9.8753439987537384E-2</v>
      </c>
      <c r="M22" s="226"/>
    </row>
    <row r="23" spans="2:13" ht="12.75" customHeight="1" x14ac:dyDescent="0.2">
      <c r="B23" s="255"/>
      <c r="C23" s="105" t="s">
        <v>124</v>
      </c>
      <c r="D23" s="106">
        <v>55.748718989999979</v>
      </c>
      <c r="E23" s="106">
        <v>72.285693980000005</v>
      </c>
      <c r="F23" s="106">
        <v>65.952472400000005</v>
      </c>
      <c r="G23" s="106">
        <v>86.58760337999999</v>
      </c>
      <c r="H23" s="118">
        <v>97.208902809999998</v>
      </c>
      <c r="I23" s="108">
        <v>3.1124168247478783E-3</v>
      </c>
      <c r="J23" s="107">
        <v>1.4108080520214505E-3</v>
      </c>
      <c r="K23" s="108">
        <v>0.12266535872793671</v>
      </c>
      <c r="M23" s="226"/>
    </row>
    <row r="24" spans="2:13" ht="12.75" customHeight="1" x14ac:dyDescent="0.2">
      <c r="B24" s="255"/>
      <c r="C24" s="105" t="s">
        <v>125</v>
      </c>
      <c r="D24" s="106">
        <v>32.371624010000019</v>
      </c>
      <c r="E24" s="106">
        <v>173.42216331</v>
      </c>
      <c r="F24" s="106">
        <v>231.53765357999998</v>
      </c>
      <c r="G24" s="106">
        <v>101.80883612999996</v>
      </c>
      <c r="H24" s="118">
        <v>87.710718510000049</v>
      </c>
      <c r="I24" s="108">
        <v>2.8083057015346365E-3</v>
      </c>
      <c r="J24" s="107">
        <v>1.2729594136491513E-3</v>
      </c>
      <c r="K24" s="108">
        <v>-0.13847636566631594</v>
      </c>
      <c r="M24" s="226"/>
    </row>
    <row r="25" spans="2:13" ht="12.75" customHeight="1" x14ac:dyDescent="0.2">
      <c r="B25" s="255"/>
      <c r="C25" s="105" t="s">
        <v>126</v>
      </c>
      <c r="D25" s="106">
        <v>107.9985745</v>
      </c>
      <c r="E25" s="106">
        <v>130.34384179000006</v>
      </c>
      <c r="F25" s="106">
        <v>101.57241209000004</v>
      </c>
      <c r="G25" s="106">
        <v>85.672702129999976</v>
      </c>
      <c r="H25" s="118">
        <v>87.388114170000051</v>
      </c>
      <c r="I25" s="108">
        <v>2.7979766149332248E-3</v>
      </c>
      <c r="J25" s="107">
        <v>1.2682774062678045E-3</v>
      </c>
      <c r="K25" s="108">
        <v>2.0022854390621569E-2</v>
      </c>
      <c r="M25" s="226"/>
    </row>
    <row r="26" spans="2:13" ht="13.5" customHeight="1" x14ac:dyDescent="0.2">
      <c r="B26" s="255"/>
      <c r="C26" s="105" t="s">
        <v>127</v>
      </c>
      <c r="D26" s="106">
        <v>477.06626240000003</v>
      </c>
      <c r="E26" s="106">
        <v>375.35179702999983</v>
      </c>
      <c r="F26" s="106">
        <v>453.62493355999959</v>
      </c>
      <c r="G26" s="106">
        <v>445.79962054000015</v>
      </c>
      <c r="H26" s="118">
        <v>361.44545457999982</v>
      </c>
      <c r="I26" s="108">
        <v>1.1572694285648388E-2</v>
      </c>
      <c r="J26" s="107">
        <v>5.2457145688055238E-3</v>
      </c>
      <c r="K26" s="108">
        <v>-0.18921991422473972</v>
      </c>
      <c r="M26" s="226"/>
    </row>
    <row r="27" spans="2:13" ht="13.5" customHeight="1" x14ac:dyDescent="0.2">
      <c r="B27" s="255"/>
      <c r="C27" s="110" t="s">
        <v>128</v>
      </c>
      <c r="D27" s="111">
        <v>5167.0890967700116</v>
      </c>
      <c r="E27" s="111">
        <v>6037.457110750016</v>
      </c>
      <c r="F27" s="111">
        <v>6757.855461879979</v>
      </c>
      <c r="G27" s="111">
        <v>6489.5945147000002</v>
      </c>
      <c r="H27" s="111">
        <v>5859.6169289999953</v>
      </c>
      <c r="I27" s="113">
        <v>0.18761214034113097</v>
      </c>
      <c r="J27" s="112">
        <v>8.5041539470436051E-2</v>
      </c>
      <c r="K27" s="113">
        <v>-9.7075030538965379E-2</v>
      </c>
      <c r="M27" s="226"/>
    </row>
    <row r="28" spans="2:13" ht="12.75" customHeight="1" x14ac:dyDescent="0.2">
      <c r="B28" s="255" t="s">
        <v>129</v>
      </c>
      <c r="C28" s="105" t="s">
        <v>130</v>
      </c>
      <c r="D28" s="106">
        <v>2280.3295472899986</v>
      </c>
      <c r="E28" s="106">
        <v>2233.2762295299972</v>
      </c>
      <c r="F28" s="106">
        <v>2609.975417900002</v>
      </c>
      <c r="G28" s="106">
        <v>2320.5454477199955</v>
      </c>
      <c r="H28" s="118">
        <v>2203.2328573099985</v>
      </c>
      <c r="I28" s="108">
        <v>7.0542705613415829E-2</v>
      </c>
      <c r="J28" s="107">
        <v>3.1975863997216254E-2</v>
      </c>
      <c r="K28" s="108">
        <v>-5.0553886167262974E-2</v>
      </c>
      <c r="M28" s="226"/>
    </row>
    <row r="29" spans="2:13" x14ac:dyDescent="0.2">
      <c r="B29" s="255"/>
      <c r="C29" s="105" t="s">
        <v>131</v>
      </c>
      <c r="D29" s="106">
        <v>2405.2674464299989</v>
      </c>
      <c r="E29" s="106">
        <v>2694.3632382799997</v>
      </c>
      <c r="F29" s="106">
        <v>3654.060484149999</v>
      </c>
      <c r="G29" s="106">
        <v>2660.7382322400003</v>
      </c>
      <c r="H29" s="118">
        <v>2082.7021844199999</v>
      </c>
      <c r="I29" s="108">
        <v>6.6683576630813798E-2</v>
      </c>
      <c r="J29" s="107">
        <v>3.0226583438406361E-2</v>
      </c>
      <c r="K29" s="108">
        <v>-0.21724649227645676</v>
      </c>
      <c r="M29" s="226"/>
    </row>
    <row r="30" spans="2:13" x14ac:dyDescent="0.2">
      <c r="B30" s="255"/>
      <c r="C30" s="105" t="s">
        <v>132</v>
      </c>
      <c r="D30" s="106">
        <v>415.26293932000084</v>
      </c>
      <c r="E30" s="106">
        <v>413.15724324000013</v>
      </c>
      <c r="F30" s="106">
        <v>494.06694103999962</v>
      </c>
      <c r="G30" s="106">
        <v>467.87601743000045</v>
      </c>
      <c r="H30" s="118">
        <v>495.83138149000013</v>
      </c>
      <c r="I30" s="108">
        <v>1.587543825079266E-2</v>
      </c>
      <c r="J30" s="107">
        <v>7.1960786021653461E-3</v>
      </c>
      <c r="K30" s="108">
        <v>5.9749512731077647E-2</v>
      </c>
      <c r="M30" s="226"/>
    </row>
    <row r="31" spans="2:13" ht="13.5" customHeight="1" x14ac:dyDescent="0.2">
      <c r="B31" s="255"/>
      <c r="C31" s="105" t="s">
        <v>133</v>
      </c>
      <c r="D31" s="106">
        <v>59.854204670000001</v>
      </c>
      <c r="E31" s="106">
        <v>66.383408869999982</v>
      </c>
      <c r="F31" s="106">
        <v>55.155870890000024</v>
      </c>
      <c r="G31" s="106">
        <v>46.162164610000069</v>
      </c>
      <c r="H31" s="118">
        <v>50.131858529999967</v>
      </c>
      <c r="I31" s="108">
        <v>1.6051126536179895E-3</v>
      </c>
      <c r="J31" s="107">
        <v>7.2757152516331528E-4</v>
      </c>
      <c r="K31" s="108">
        <v>8.5994535861516841E-2</v>
      </c>
      <c r="M31" s="226"/>
    </row>
    <row r="32" spans="2:13" ht="13.5" customHeight="1" x14ac:dyDescent="0.2">
      <c r="B32" s="255"/>
      <c r="C32" s="110" t="s">
        <v>134</v>
      </c>
      <c r="D32" s="111">
        <v>5160.7141377100161</v>
      </c>
      <c r="E32" s="111">
        <v>5407.1801199200017</v>
      </c>
      <c r="F32" s="111">
        <v>6813.2587139800162</v>
      </c>
      <c r="G32" s="111">
        <v>5495.3218620000116</v>
      </c>
      <c r="H32" s="111">
        <v>4831.8982817499891</v>
      </c>
      <c r="I32" s="113">
        <v>0.15470683314863998</v>
      </c>
      <c r="J32" s="112">
        <v>7.0126097562951142E-2</v>
      </c>
      <c r="K32" s="113">
        <v>-0.12072515439679288</v>
      </c>
      <c r="M32" s="226"/>
    </row>
    <row r="33" spans="2:13" ht="12.75" customHeight="1" x14ac:dyDescent="0.2">
      <c r="B33" s="255" t="s">
        <v>135</v>
      </c>
      <c r="C33" s="105" t="s">
        <v>136</v>
      </c>
      <c r="D33" s="106">
        <v>424.97644539000044</v>
      </c>
      <c r="E33" s="106">
        <v>433.00593875999988</v>
      </c>
      <c r="F33" s="106">
        <v>495.38720219999982</v>
      </c>
      <c r="G33" s="106">
        <v>583.15795894999997</v>
      </c>
      <c r="H33" s="118">
        <v>821.14148638999961</v>
      </c>
      <c r="I33" s="108">
        <v>2.6291157536609953E-2</v>
      </c>
      <c r="J33" s="107">
        <v>1.1917355173858625E-2</v>
      </c>
      <c r="K33" s="108">
        <v>0.4080944515762055</v>
      </c>
      <c r="M33" s="226"/>
    </row>
    <row r="34" spans="2:13" ht="12.75" customHeight="1" x14ac:dyDescent="0.2">
      <c r="B34" s="255"/>
      <c r="C34" s="105" t="s">
        <v>137</v>
      </c>
      <c r="D34" s="106">
        <v>378.6345923500001</v>
      </c>
      <c r="E34" s="106">
        <v>274.13630019999999</v>
      </c>
      <c r="F34" s="106">
        <v>356.82776168999987</v>
      </c>
      <c r="G34" s="106">
        <v>396.60944149999995</v>
      </c>
      <c r="H34" s="118">
        <v>368.60968321000018</v>
      </c>
      <c r="I34" s="108">
        <v>1.1802077244202467E-2</v>
      </c>
      <c r="J34" s="107">
        <v>5.3496901424984235E-3</v>
      </c>
      <c r="K34" s="108">
        <v>-7.0597810743241673E-2</v>
      </c>
      <c r="M34" s="226"/>
    </row>
    <row r="35" spans="2:13" ht="13.5" customHeight="1" x14ac:dyDescent="0.2">
      <c r="B35" s="255"/>
      <c r="C35" s="105" t="s">
        <v>138</v>
      </c>
      <c r="D35" s="106">
        <v>105.61664193999994</v>
      </c>
      <c r="E35" s="106">
        <v>133.67779193000001</v>
      </c>
      <c r="F35" s="106">
        <v>124.34389551000001</v>
      </c>
      <c r="G35" s="106">
        <v>124.46321591999993</v>
      </c>
      <c r="H35" s="118">
        <v>119.61871325999999</v>
      </c>
      <c r="I35" s="108">
        <v>3.8299300263968912E-3</v>
      </c>
      <c r="J35" s="107">
        <v>1.7360451456745851E-3</v>
      </c>
      <c r="K35" s="108">
        <v>-3.8923167975297934E-2</v>
      </c>
      <c r="M35" s="226"/>
    </row>
    <row r="36" spans="2:13" ht="13.5" customHeight="1" x14ac:dyDescent="0.2">
      <c r="B36" s="255"/>
      <c r="C36" s="105" t="s">
        <v>139</v>
      </c>
      <c r="D36" s="106">
        <v>112.33914925999993</v>
      </c>
      <c r="E36" s="106">
        <v>108.89923211000001</v>
      </c>
      <c r="F36" s="106">
        <v>110.72448328</v>
      </c>
      <c r="G36" s="106">
        <v>107.34006658000006</v>
      </c>
      <c r="H36" s="118">
        <v>101.60105954999993</v>
      </c>
      <c r="I36" s="108">
        <v>3.253044093849195E-3</v>
      </c>
      <c r="J36" s="107">
        <v>1.474552111623106E-3</v>
      </c>
      <c r="K36" s="108">
        <v>-5.3465655582790927E-2</v>
      </c>
      <c r="M36" s="226"/>
    </row>
    <row r="37" spans="2:13" ht="12.75" customHeight="1" x14ac:dyDescent="0.2">
      <c r="B37" s="255"/>
      <c r="C37" s="105" t="s">
        <v>140</v>
      </c>
      <c r="D37" s="106">
        <v>39.052151469999984</v>
      </c>
      <c r="E37" s="106">
        <v>37.42245840999999</v>
      </c>
      <c r="F37" s="106">
        <v>45.43736164000002</v>
      </c>
      <c r="G37" s="106">
        <v>86.260701679999997</v>
      </c>
      <c r="H37" s="118">
        <v>99.287601800000076</v>
      </c>
      <c r="I37" s="108">
        <v>3.1789722278338303E-3</v>
      </c>
      <c r="J37" s="107">
        <v>1.4409765364714084E-3</v>
      </c>
      <c r="K37" s="108">
        <v>0.15101778522884923</v>
      </c>
      <c r="M37" s="226"/>
    </row>
    <row r="38" spans="2:13" x14ac:dyDescent="0.2">
      <c r="B38" s="255"/>
      <c r="C38" s="105" t="s">
        <v>141</v>
      </c>
      <c r="D38" s="106">
        <v>48.209920789999977</v>
      </c>
      <c r="E38" s="106">
        <v>52.872075729999999</v>
      </c>
      <c r="F38" s="106">
        <v>96.987143150000023</v>
      </c>
      <c r="G38" s="106">
        <v>71.185409590000006</v>
      </c>
      <c r="H38" s="118">
        <v>71.074898900000008</v>
      </c>
      <c r="I38" s="108">
        <v>2.2756630798106063E-3</v>
      </c>
      <c r="J38" s="107">
        <v>1.0315211546078199E-3</v>
      </c>
      <c r="K38" s="108">
        <v>-1.5524345597854872E-3</v>
      </c>
      <c r="M38" s="226"/>
    </row>
    <row r="39" spans="2:13" ht="12.75" customHeight="1" x14ac:dyDescent="0.2">
      <c r="B39" s="255"/>
      <c r="C39" s="105" t="s">
        <v>142</v>
      </c>
      <c r="D39" s="106">
        <v>46.900564179999996</v>
      </c>
      <c r="E39" s="106">
        <v>66.095763349999999</v>
      </c>
      <c r="F39" s="106">
        <v>71.250442759999999</v>
      </c>
      <c r="G39" s="106">
        <v>52.12692808000002</v>
      </c>
      <c r="H39" s="118">
        <v>57.195179149999966</v>
      </c>
      <c r="I39" s="108">
        <v>1.831264758011612E-3</v>
      </c>
      <c r="J39" s="107">
        <v>8.3008260508139905E-4</v>
      </c>
      <c r="K39" s="108">
        <v>9.7229037978636024E-2</v>
      </c>
      <c r="M39" s="226"/>
    </row>
    <row r="40" spans="2:13" ht="12.75" customHeight="1" x14ac:dyDescent="0.2">
      <c r="B40" s="255"/>
      <c r="C40" s="105" t="s">
        <v>143</v>
      </c>
      <c r="D40" s="106">
        <v>119.41039582000006</v>
      </c>
      <c r="E40" s="106">
        <v>126.14729020999998</v>
      </c>
      <c r="F40" s="106">
        <v>52.986448079999988</v>
      </c>
      <c r="G40" s="106">
        <v>40.739222420000011</v>
      </c>
      <c r="H40" s="118">
        <v>39.835706340000002</v>
      </c>
      <c r="I40" s="108">
        <v>1.2754523408279558E-3</v>
      </c>
      <c r="J40" s="107">
        <v>5.7814185365594444E-4</v>
      </c>
      <c r="K40" s="108">
        <v>-2.217803940107721E-2</v>
      </c>
      <c r="M40" s="226"/>
    </row>
    <row r="41" spans="2:13" ht="12.75" customHeight="1" x14ac:dyDescent="0.2">
      <c r="B41" s="255"/>
      <c r="C41" s="105" t="s">
        <v>144</v>
      </c>
      <c r="D41" s="106">
        <v>39.835248090000022</v>
      </c>
      <c r="E41" s="106">
        <v>44.864510100000039</v>
      </c>
      <c r="F41" s="106">
        <v>43.36218757000001</v>
      </c>
      <c r="G41" s="106">
        <v>37.25767905999998</v>
      </c>
      <c r="H41" s="118">
        <v>37.995342249999993</v>
      </c>
      <c r="I41" s="108">
        <v>1.2165279008661809E-3</v>
      </c>
      <c r="J41" s="107">
        <v>5.5143236098840608E-4</v>
      </c>
      <c r="K41" s="108">
        <v>1.9798957117325378E-2</v>
      </c>
      <c r="M41" s="226"/>
    </row>
    <row r="42" spans="2:13" x14ac:dyDescent="0.2">
      <c r="B42" s="255"/>
      <c r="C42" s="105" t="s">
        <v>145</v>
      </c>
      <c r="D42" s="106">
        <v>21.134747190000006</v>
      </c>
      <c r="E42" s="106">
        <v>16.434083269999999</v>
      </c>
      <c r="F42" s="106">
        <v>29.046001669999999</v>
      </c>
      <c r="G42" s="106">
        <v>12.519242169999998</v>
      </c>
      <c r="H42" s="118">
        <v>6.175310800000001</v>
      </c>
      <c r="I42" s="108">
        <v>1.9771996881328945E-4</v>
      </c>
      <c r="J42" s="107">
        <v>8.9623254131398277E-5</v>
      </c>
      <c r="K42" s="108">
        <v>-0.5067344559562903</v>
      </c>
      <c r="M42" s="226"/>
    </row>
    <row r="43" spans="2:13" x14ac:dyDescent="0.2">
      <c r="B43" s="255"/>
      <c r="C43" s="105" t="s">
        <v>146</v>
      </c>
      <c r="D43" s="106">
        <v>798.49224280000067</v>
      </c>
      <c r="E43" s="106">
        <v>821.69560537999985</v>
      </c>
      <c r="F43" s="106">
        <v>960.19846178000046</v>
      </c>
      <c r="G43" s="106">
        <v>954.75731314999985</v>
      </c>
      <c r="H43" s="118">
        <v>943.54640678000135</v>
      </c>
      <c r="I43" s="108">
        <v>3.0210295831981954E-2</v>
      </c>
      <c r="J43" s="107">
        <v>1.3693836980579462E-2</v>
      </c>
      <c r="K43" s="108">
        <v>-1.1742152917384563E-2</v>
      </c>
      <c r="M43" s="226"/>
    </row>
    <row r="44" spans="2:13" ht="13.5" customHeight="1" x14ac:dyDescent="0.2">
      <c r="B44" s="255"/>
      <c r="C44" s="110" t="s">
        <v>147</v>
      </c>
      <c r="D44" s="111">
        <v>2134.6020992800049</v>
      </c>
      <c r="E44" s="111">
        <v>2115.2510494500007</v>
      </c>
      <c r="F44" s="111">
        <v>2386.5513893299994</v>
      </c>
      <c r="G44" s="111">
        <v>2466.417179099994</v>
      </c>
      <c r="H44" s="111">
        <v>2666.0813884299937</v>
      </c>
      <c r="I44" s="113">
        <v>8.5362105009203701E-2</v>
      </c>
      <c r="J44" s="112">
        <v>3.869325731917047E-2</v>
      </c>
      <c r="K44" s="113">
        <v>8.0953137620805027E-2</v>
      </c>
      <c r="M44" s="226"/>
    </row>
    <row r="45" spans="2:13" x14ac:dyDescent="0.2">
      <c r="B45" s="255" t="s">
        <v>148</v>
      </c>
      <c r="C45" s="105" t="s">
        <v>149</v>
      </c>
      <c r="D45" s="106">
        <v>1524.2348985700041</v>
      </c>
      <c r="E45" s="106">
        <v>1650.9964894999989</v>
      </c>
      <c r="F45" s="106">
        <v>1644.1329223399871</v>
      </c>
      <c r="G45" s="106">
        <v>1570.6121235699986</v>
      </c>
      <c r="H45" s="118">
        <v>1519.2107873200046</v>
      </c>
      <c r="I45" s="108">
        <v>4.8641812407194819E-2</v>
      </c>
      <c r="J45" s="107">
        <v>2.2048544418386586E-2</v>
      </c>
      <c r="K45" s="108">
        <v>-3.2726944787080159E-2</v>
      </c>
      <c r="M45" s="226"/>
    </row>
    <row r="46" spans="2:13" x14ac:dyDescent="0.2">
      <c r="B46" s="255"/>
      <c r="C46" s="105" t="s">
        <v>150</v>
      </c>
      <c r="D46" s="106">
        <v>311.54078058000022</v>
      </c>
      <c r="E46" s="106">
        <v>351.88312865999995</v>
      </c>
      <c r="F46" s="106">
        <v>341.99944785000019</v>
      </c>
      <c r="G46" s="106">
        <v>344.67970452999998</v>
      </c>
      <c r="H46" s="118">
        <v>298.02137854999995</v>
      </c>
      <c r="I46" s="108">
        <v>9.5419938495402545E-3</v>
      </c>
      <c r="J46" s="107">
        <v>4.3252310064096355E-3</v>
      </c>
      <c r="K46" s="108">
        <v>-0.13536719849409939</v>
      </c>
      <c r="M46" s="226"/>
    </row>
    <row r="47" spans="2:13" x14ac:dyDescent="0.2">
      <c r="B47" s="255"/>
      <c r="C47" s="105" t="s">
        <v>151</v>
      </c>
      <c r="D47" s="106">
        <v>20.493064619999988</v>
      </c>
      <c r="E47" s="106">
        <v>21.931127909999997</v>
      </c>
      <c r="F47" s="106">
        <v>19.208057960000005</v>
      </c>
      <c r="G47" s="106">
        <v>18.572783650000005</v>
      </c>
      <c r="H47" s="118">
        <v>14.743688709999997</v>
      </c>
      <c r="I47" s="108">
        <v>4.7206072153227442E-4</v>
      </c>
      <c r="J47" s="107">
        <v>2.1397746654153136E-4</v>
      </c>
      <c r="K47" s="108">
        <v>-0.20616699209760125</v>
      </c>
      <c r="M47" s="226"/>
    </row>
    <row r="48" spans="2:13" ht="13.5" customHeight="1" x14ac:dyDescent="0.2">
      <c r="B48" s="255"/>
      <c r="C48" s="110" t="s">
        <v>152</v>
      </c>
      <c r="D48" s="111">
        <v>1856.2687437700063</v>
      </c>
      <c r="E48" s="111">
        <v>2024.8107460700014</v>
      </c>
      <c r="F48" s="111">
        <v>2005.3404281499891</v>
      </c>
      <c r="G48" s="111">
        <v>1933.8646117499989</v>
      </c>
      <c r="H48" s="111">
        <v>1831.9758545800025</v>
      </c>
      <c r="I48" s="113">
        <v>5.8655866978267281E-2</v>
      </c>
      <c r="J48" s="112">
        <v>2.6587752891337725E-2</v>
      </c>
      <c r="K48" s="113">
        <v>-5.2686603059453496E-2</v>
      </c>
      <c r="M48" s="226"/>
    </row>
    <row r="49" spans="2:13" ht="12.75" customHeight="1" x14ac:dyDescent="0.2">
      <c r="B49" s="255" t="s">
        <v>153</v>
      </c>
      <c r="C49" s="105" t="s">
        <v>154</v>
      </c>
      <c r="D49" s="106">
        <v>668.18959966999989</v>
      </c>
      <c r="E49" s="106">
        <v>560.43639055999961</v>
      </c>
      <c r="F49" s="106">
        <v>551.28392782999958</v>
      </c>
      <c r="G49" s="106">
        <v>413.04276635000002</v>
      </c>
      <c r="H49" s="118">
        <v>445.08528443999995</v>
      </c>
      <c r="I49" s="108">
        <v>1.4250659020875651E-2</v>
      </c>
      <c r="J49" s="107">
        <v>6.4595925370285485E-3</v>
      </c>
      <c r="K49" s="108">
        <v>7.7576756453466178E-2</v>
      </c>
      <c r="M49" s="226"/>
    </row>
    <row r="50" spans="2:13" x14ac:dyDescent="0.2">
      <c r="B50" s="255"/>
      <c r="C50" s="105" t="s">
        <v>155</v>
      </c>
      <c r="D50" s="106">
        <v>18.35470128</v>
      </c>
      <c r="E50" s="106">
        <v>22.184604220000008</v>
      </c>
      <c r="F50" s="106">
        <v>20.400533729999989</v>
      </c>
      <c r="G50" s="106">
        <v>23.826145429999997</v>
      </c>
      <c r="H50" s="118">
        <v>11.23635427</v>
      </c>
      <c r="I50" s="108">
        <v>3.5976353058043189E-4</v>
      </c>
      <c r="J50" s="107">
        <v>1.630749717488927E-4</v>
      </c>
      <c r="K50" s="108">
        <v>-0.52840234678278797</v>
      </c>
      <c r="M50" s="226"/>
    </row>
    <row r="51" spans="2:13" ht="13.5" customHeight="1" x14ac:dyDescent="0.2">
      <c r="B51" s="255"/>
      <c r="C51" s="110" t="s">
        <v>156</v>
      </c>
      <c r="D51" s="111">
        <v>686.54430094999998</v>
      </c>
      <c r="E51" s="111">
        <v>582.62099477999959</v>
      </c>
      <c r="F51" s="111">
        <v>571.6844615599997</v>
      </c>
      <c r="G51" s="111">
        <v>436.86891178000019</v>
      </c>
      <c r="H51" s="111">
        <v>456.32163870999983</v>
      </c>
      <c r="I51" s="113">
        <v>1.461042255145608E-2</v>
      </c>
      <c r="J51" s="112">
        <v>6.6226675087774399E-3</v>
      </c>
      <c r="K51" s="113">
        <v>4.4527606349329174E-2</v>
      </c>
      <c r="M51" s="226"/>
    </row>
    <row r="52" spans="2:13" ht="12.75" customHeight="1" x14ac:dyDescent="0.2">
      <c r="B52" s="253" t="s">
        <v>157</v>
      </c>
      <c r="C52" s="253"/>
      <c r="D52" s="106">
        <v>981.06244578000053</v>
      </c>
      <c r="E52" s="106">
        <v>1017.0387516300001</v>
      </c>
      <c r="F52" s="106">
        <v>1190.1563596699987</v>
      </c>
      <c r="G52" s="106">
        <v>1258.35200966</v>
      </c>
      <c r="H52" s="118">
        <v>1075.1849816499991</v>
      </c>
      <c r="I52" s="108">
        <v>3.4425075583297764E-2</v>
      </c>
      <c r="J52" s="107">
        <v>1.5604328262907943E-2</v>
      </c>
      <c r="K52" s="108">
        <v>-0.14556104063400477</v>
      </c>
      <c r="M52" s="226"/>
    </row>
    <row r="53" spans="2:13" ht="12.75" customHeight="1" x14ac:dyDescent="0.2">
      <c r="B53" s="253" t="s">
        <v>158</v>
      </c>
      <c r="C53" s="253"/>
      <c r="D53" s="106">
        <v>433.48274340000017</v>
      </c>
      <c r="E53" s="106">
        <v>528.95415028000002</v>
      </c>
      <c r="F53" s="106">
        <v>635.60031178999986</v>
      </c>
      <c r="G53" s="106">
        <v>637.98498197000015</v>
      </c>
      <c r="H53" s="118">
        <v>552.01152854000009</v>
      </c>
      <c r="I53" s="108">
        <v>1.767420389715527E-2</v>
      </c>
      <c r="J53" s="107">
        <v>8.0114298871891646E-3</v>
      </c>
      <c r="K53" s="108">
        <v>-0.13475780129577219</v>
      </c>
      <c r="M53" s="226"/>
    </row>
    <row r="54" spans="2:13" ht="13.5" customHeight="1" x14ac:dyDescent="0.2">
      <c r="B54" s="253" t="s">
        <v>159</v>
      </c>
      <c r="C54" s="253"/>
      <c r="D54" s="106">
        <v>9392.8752726000857</v>
      </c>
      <c r="E54" s="106">
        <v>8078.8264952000482</v>
      </c>
      <c r="F54" s="106">
        <v>9147.4332593500931</v>
      </c>
      <c r="G54" s="106">
        <v>9438.2914401399703</v>
      </c>
      <c r="H54" s="118">
        <v>7644.0692046900094</v>
      </c>
      <c r="I54" s="108">
        <v>0.24474640608500783</v>
      </c>
      <c r="J54" s="107">
        <v>0.11093957520808963</v>
      </c>
      <c r="K54" s="108">
        <v>-0.19010032131656152</v>
      </c>
      <c r="M54" s="226"/>
    </row>
    <row r="55" spans="2:13" ht="14.25" customHeight="1" x14ac:dyDescent="0.2">
      <c r="B55" s="254" t="s">
        <v>160</v>
      </c>
      <c r="C55" s="254"/>
      <c r="D55" s="111">
        <v>31756.569666100178</v>
      </c>
      <c r="E55" s="111">
        <v>31472.581059280503</v>
      </c>
      <c r="F55" s="111">
        <v>35991.64517410002</v>
      </c>
      <c r="G55" s="111">
        <v>34996.297639009535</v>
      </c>
      <c r="H55" s="111">
        <v>31232.610631410018</v>
      </c>
      <c r="I55" s="113">
        <v>1</v>
      </c>
      <c r="J55" s="112">
        <v>0.4532837763899869</v>
      </c>
      <c r="K55" s="113">
        <v>-0.1075452908311143</v>
      </c>
      <c r="M55" s="226"/>
    </row>
    <row r="56" spans="2:13" ht="14.25" customHeight="1" x14ac:dyDescent="0.2">
      <c r="B56" s="251" t="s">
        <v>100</v>
      </c>
      <c r="C56" s="251"/>
      <c r="D56" s="114">
        <v>61848.360942259482</v>
      </c>
      <c r="E56" s="114">
        <v>68178.401150279446</v>
      </c>
      <c r="F56" s="114">
        <v>76198.085146301193</v>
      </c>
      <c r="G56" s="114">
        <v>71153.366014489176</v>
      </c>
      <c r="H56" s="114">
        <v>68902.996882329957</v>
      </c>
      <c r="I56" s="116"/>
      <c r="J56" s="115">
        <v>1</v>
      </c>
      <c r="K56" s="117">
        <v>-3.1627022841069441E-2</v>
      </c>
      <c r="M56" s="226"/>
    </row>
    <row r="57" spans="2:13" ht="12.75" customHeight="1" x14ac:dyDescent="0.2">
      <c r="B57" s="249" t="s">
        <v>101</v>
      </c>
      <c r="C57" s="249"/>
      <c r="D57" s="249"/>
      <c r="E57" s="249"/>
      <c r="F57" s="249"/>
      <c r="G57" s="249"/>
      <c r="H57" s="249"/>
      <c r="I57" s="249"/>
      <c r="J57" s="249"/>
    </row>
    <row r="58" spans="2:13" ht="12.75" customHeight="1" x14ac:dyDescent="0.2">
      <c r="B58" s="250" t="s">
        <v>102</v>
      </c>
      <c r="C58" s="250"/>
      <c r="D58" s="250"/>
      <c r="E58" s="250"/>
      <c r="F58" s="250"/>
      <c r="G58" s="250"/>
      <c r="H58" s="250"/>
      <c r="I58" s="250"/>
      <c r="J58" s="250"/>
    </row>
    <row r="59" spans="2:13" ht="12.75" customHeight="1" x14ac:dyDescent="0.2"/>
    <row r="60" spans="2:13" ht="12.75" customHeight="1" x14ac:dyDescent="0.2"/>
    <row r="61" spans="2:13" ht="12.75" customHeight="1" x14ac:dyDescent="0.2"/>
  </sheetData>
  <mergeCells count="14">
    <mergeCell ref="B56:C56"/>
    <mergeCell ref="B5:C5"/>
    <mergeCell ref="B57:J57"/>
    <mergeCell ref="B58:J58"/>
    <mergeCell ref="B52:C52"/>
    <mergeCell ref="B53:C53"/>
    <mergeCell ref="B54:C54"/>
    <mergeCell ref="B55:C55"/>
    <mergeCell ref="B33:B44"/>
    <mergeCell ref="B45:B48"/>
    <mergeCell ref="B49:B51"/>
    <mergeCell ref="B6:B19"/>
    <mergeCell ref="B20:B27"/>
    <mergeCell ref="B28:B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7"/>
  <sheetViews>
    <sheetView zoomScaleNormal="100" workbookViewId="0">
      <selection activeCell="H17" sqref="H17"/>
    </sheetView>
  </sheetViews>
  <sheetFormatPr baseColWidth="10" defaultRowHeight="12.75" x14ac:dyDescent="0.2"/>
  <cols>
    <col min="1" max="1" width="11.42578125" style="119"/>
    <col min="2" max="2" width="24.42578125" style="119" customWidth="1"/>
    <col min="3" max="3" width="8.140625" style="119" bestFit="1" customWidth="1"/>
    <col min="4" max="4" width="9" style="119" bestFit="1" customWidth="1"/>
    <col min="5" max="5" width="7.140625" style="119" bestFit="1" customWidth="1"/>
    <col min="6" max="6" width="9" style="119" bestFit="1" customWidth="1"/>
    <col min="7" max="7" width="11.28515625" style="119" bestFit="1" customWidth="1"/>
    <col min="8" max="8" width="8.5703125" style="119" bestFit="1" customWidth="1"/>
    <col min="9" max="9" width="9.42578125" style="119" bestFit="1" customWidth="1"/>
    <col min="10" max="10" width="9" style="119" bestFit="1" customWidth="1"/>
    <col min="11" max="11" width="9.28515625" style="119" bestFit="1" customWidth="1"/>
    <col min="12" max="16384" width="11.42578125" style="119"/>
  </cols>
  <sheetData>
    <row r="1" spans="2:13" x14ac:dyDescent="0.2">
      <c r="B1" s="50"/>
      <c r="C1" s="50"/>
    </row>
    <row r="2" spans="2:13" ht="15" x14ac:dyDescent="0.25">
      <c r="B2" s="2" t="s">
        <v>185</v>
      </c>
      <c r="C2" s="121"/>
      <c r="D2" s="122"/>
      <c r="E2" s="122"/>
      <c r="F2" s="122"/>
      <c r="G2" s="122"/>
      <c r="H2" s="122"/>
      <c r="I2" s="122"/>
      <c r="J2" s="122"/>
      <c r="K2" s="122"/>
    </row>
    <row r="3" spans="2:13" x14ac:dyDescent="0.2">
      <c r="B3" s="123" t="s">
        <v>281</v>
      </c>
      <c r="C3" s="121"/>
      <c r="D3" s="122"/>
      <c r="E3" s="122"/>
      <c r="F3" s="122"/>
      <c r="G3" s="122"/>
      <c r="H3" s="122"/>
      <c r="I3" s="122"/>
      <c r="J3" s="122"/>
      <c r="K3" s="122"/>
    </row>
    <row r="4" spans="2:13" x14ac:dyDescent="0.2">
      <c r="B4" s="124"/>
      <c r="C4" s="122"/>
      <c r="D4" s="122"/>
      <c r="E4" s="122"/>
      <c r="F4" s="122"/>
      <c r="G4" s="122"/>
      <c r="H4" s="122"/>
      <c r="I4" s="122"/>
      <c r="J4" s="122"/>
      <c r="K4" s="122"/>
    </row>
    <row r="5" spans="2:13" x14ac:dyDescent="0.2">
      <c r="B5" s="258">
        <v>2019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125"/>
    </row>
    <row r="6" spans="2:13" ht="33.75" x14ac:dyDescent="0.25">
      <c r="B6" s="153" t="s">
        <v>182</v>
      </c>
      <c r="C6" s="154" t="s">
        <v>89</v>
      </c>
      <c r="D6" s="155" t="s">
        <v>165</v>
      </c>
      <c r="E6" s="155" t="s">
        <v>105</v>
      </c>
      <c r="F6" s="155" t="s">
        <v>121</v>
      </c>
      <c r="G6" s="155" t="s">
        <v>129</v>
      </c>
      <c r="H6" s="155" t="s">
        <v>135</v>
      </c>
      <c r="I6" s="155" t="s">
        <v>148</v>
      </c>
      <c r="J6" s="155" t="s">
        <v>164</v>
      </c>
      <c r="K6" s="155" t="s">
        <v>162</v>
      </c>
      <c r="L6" s="156" t="s">
        <v>180</v>
      </c>
      <c r="M6" s="126"/>
    </row>
    <row r="7" spans="2:13" x14ac:dyDescent="0.2">
      <c r="B7" s="127" t="s">
        <v>166</v>
      </c>
      <c r="C7" s="137">
        <v>11.692700469999998</v>
      </c>
      <c r="D7" s="137">
        <v>33.872842699999993</v>
      </c>
      <c r="E7" s="137">
        <v>39.108316760000001</v>
      </c>
      <c r="F7" s="137">
        <v>26.165795360000008</v>
      </c>
      <c r="G7" s="137">
        <v>6.407703589999997</v>
      </c>
      <c r="H7" s="137">
        <v>22.653640490000004</v>
      </c>
      <c r="I7" s="137">
        <v>8.1038730000000017E-2</v>
      </c>
      <c r="J7" s="137">
        <v>339.52671164999992</v>
      </c>
      <c r="K7" s="164">
        <v>479.50874974999948</v>
      </c>
      <c r="L7" s="139">
        <v>6.739087363096084E-3</v>
      </c>
      <c r="M7" s="128"/>
    </row>
    <row r="8" spans="2:13" x14ac:dyDescent="0.2">
      <c r="B8" s="129" t="s">
        <v>167</v>
      </c>
      <c r="C8" s="141">
        <v>546.30114315999992</v>
      </c>
      <c r="D8" s="141">
        <v>2372.0362875199999</v>
      </c>
      <c r="E8" s="141">
        <v>8.9345850000000004E-2</v>
      </c>
      <c r="F8" s="141">
        <v>73.670585299999999</v>
      </c>
      <c r="G8" s="141">
        <v>0</v>
      </c>
      <c r="H8" s="141">
        <v>0</v>
      </c>
      <c r="I8" s="141">
        <v>0</v>
      </c>
      <c r="J8" s="141">
        <v>220.85084135</v>
      </c>
      <c r="K8" s="165">
        <v>3213.0042944900001</v>
      </c>
      <c r="L8" s="143">
        <v>4.5156040739319232E-2</v>
      </c>
      <c r="M8" s="128"/>
    </row>
    <row r="9" spans="2:13" x14ac:dyDescent="0.2">
      <c r="B9" s="129" t="s">
        <v>168</v>
      </c>
      <c r="C9" s="141">
        <v>10258.721999060001</v>
      </c>
      <c r="D9" s="141">
        <v>10102.670393350001</v>
      </c>
      <c r="E9" s="141">
        <v>0</v>
      </c>
      <c r="F9" s="141">
        <v>22.086856670000003</v>
      </c>
      <c r="G9" s="141">
        <v>0.13324849999999999</v>
      </c>
      <c r="H9" s="141">
        <v>0</v>
      </c>
      <c r="I9" s="141">
        <v>0</v>
      </c>
      <c r="J9" s="141">
        <v>1610.3278638200009</v>
      </c>
      <c r="K9" s="165">
        <v>21993.968673900014</v>
      </c>
      <c r="L9" s="143">
        <v>0.30910651042736448</v>
      </c>
      <c r="M9" s="128"/>
    </row>
    <row r="10" spans="2:13" x14ac:dyDescent="0.2">
      <c r="B10" s="129" t="s">
        <v>169</v>
      </c>
      <c r="C10" s="141">
        <v>0</v>
      </c>
      <c r="D10" s="141">
        <v>1942.4538009599999</v>
      </c>
      <c r="E10" s="141">
        <v>55.637301790000002</v>
      </c>
      <c r="F10" s="141">
        <v>0</v>
      </c>
      <c r="G10" s="141">
        <v>0</v>
      </c>
      <c r="H10" s="141">
        <v>0</v>
      </c>
      <c r="I10" s="141">
        <v>0</v>
      </c>
      <c r="J10" s="141">
        <v>0.28462737999999993</v>
      </c>
      <c r="K10" s="165">
        <v>1998.3908501299995</v>
      </c>
      <c r="L10" s="143">
        <v>2.8085682548356739E-2</v>
      </c>
      <c r="M10" s="128"/>
    </row>
    <row r="11" spans="2:13" x14ac:dyDescent="0.2">
      <c r="B11" s="129" t="s">
        <v>170</v>
      </c>
      <c r="C11" s="141">
        <v>0</v>
      </c>
      <c r="D11" s="141">
        <v>2718.4813992199997</v>
      </c>
      <c r="E11" s="141">
        <v>64.612000079999987</v>
      </c>
      <c r="F11" s="141">
        <v>0</v>
      </c>
      <c r="G11" s="141">
        <v>0</v>
      </c>
      <c r="H11" s="141">
        <v>0</v>
      </c>
      <c r="I11" s="141">
        <v>0</v>
      </c>
      <c r="J11" s="141">
        <v>2.9313537599999999</v>
      </c>
      <c r="K11" s="165">
        <v>2786.0630630599981</v>
      </c>
      <c r="L11" s="143">
        <v>3.9155745105475884E-2</v>
      </c>
      <c r="M11" s="128"/>
    </row>
    <row r="12" spans="2:13" x14ac:dyDescent="0.2">
      <c r="B12" s="129" t="s">
        <v>171</v>
      </c>
      <c r="C12" s="141">
        <v>3873.0786957900004</v>
      </c>
      <c r="D12" s="141">
        <v>2984.1259995700002</v>
      </c>
      <c r="E12" s="141">
        <v>5959.2150495700107</v>
      </c>
      <c r="F12" s="141">
        <v>600.3591879899999</v>
      </c>
      <c r="G12" s="141">
        <v>524.29801971000063</v>
      </c>
      <c r="H12" s="141">
        <v>1911.773009309999</v>
      </c>
      <c r="I12" s="141">
        <v>1931.1205782499969</v>
      </c>
      <c r="J12" s="141">
        <v>5688.6101622700817</v>
      </c>
      <c r="K12" s="165">
        <v>23472.580702459854</v>
      </c>
      <c r="L12" s="143">
        <v>0.32988714402744929</v>
      </c>
      <c r="M12" s="128"/>
    </row>
    <row r="13" spans="2:13" x14ac:dyDescent="0.2">
      <c r="B13" s="129" t="s">
        <v>172</v>
      </c>
      <c r="C13" s="141">
        <v>0</v>
      </c>
      <c r="D13" s="141">
        <v>1312.2398416399999</v>
      </c>
      <c r="E13" s="141">
        <v>200.0103830999997</v>
      </c>
      <c r="F13" s="141">
        <v>1427.3493429</v>
      </c>
      <c r="G13" s="141">
        <v>2.4938709399999994</v>
      </c>
      <c r="H13" s="141">
        <v>10.966142640000005</v>
      </c>
      <c r="I13" s="141">
        <v>2.3038189100000013</v>
      </c>
      <c r="J13" s="141">
        <v>1970.060267660002</v>
      </c>
      <c r="K13" s="165">
        <v>4925.427414789996</v>
      </c>
      <c r="L13" s="143">
        <v>6.9222690234878897E-2</v>
      </c>
      <c r="M13" s="128"/>
    </row>
    <row r="14" spans="2:13" x14ac:dyDescent="0.2">
      <c r="B14" s="129" t="s">
        <v>173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1.633395E-2</v>
      </c>
      <c r="K14" s="165">
        <v>1.633395E-2</v>
      </c>
      <c r="L14" s="143">
        <v>2.295597652635814E-7</v>
      </c>
      <c r="M14" s="128"/>
    </row>
    <row r="15" spans="2:13" x14ac:dyDescent="0.2">
      <c r="B15" s="129" t="s">
        <v>174</v>
      </c>
      <c r="C15" s="141">
        <v>0.72817541000000008</v>
      </c>
      <c r="D15" s="141">
        <v>0.47495234000000003</v>
      </c>
      <c r="E15" s="141">
        <v>520.03829866999945</v>
      </c>
      <c r="F15" s="141">
        <v>3470.2773407300028</v>
      </c>
      <c r="G15" s="141">
        <v>4773.4070487599911</v>
      </c>
      <c r="H15" s="141">
        <v>516.68265737999991</v>
      </c>
      <c r="I15" s="141">
        <v>0.30969869</v>
      </c>
      <c r="J15" s="141">
        <v>756.3739387400002</v>
      </c>
      <c r="K15" s="165">
        <v>10038.292110720075</v>
      </c>
      <c r="L15" s="143">
        <v>0.14107965192645755</v>
      </c>
      <c r="M15" s="128"/>
    </row>
    <row r="16" spans="2:13" x14ac:dyDescent="0.2">
      <c r="B16" s="129" t="s">
        <v>175</v>
      </c>
      <c r="C16" s="141">
        <v>0</v>
      </c>
      <c r="D16" s="141">
        <v>0.1116</v>
      </c>
      <c r="E16" s="141">
        <v>0</v>
      </c>
      <c r="F16" s="141">
        <v>491.05348034000002</v>
      </c>
      <c r="G16" s="141">
        <v>1.4398101900000002</v>
      </c>
      <c r="H16" s="141">
        <v>3.01379565</v>
      </c>
      <c r="I16" s="141">
        <v>0</v>
      </c>
      <c r="J16" s="141">
        <v>6.91730263</v>
      </c>
      <c r="K16" s="165">
        <v>502.54807981000005</v>
      </c>
      <c r="L16" s="143">
        <v>7.0628855380876756E-3</v>
      </c>
      <c r="M16" s="128"/>
    </row>
    <row r="17" spans="2:15" x14ac:dyDescent="0.2">
      <c r="B17" s="130" t="s">
        <v>176</v>
      </c>
      <c r="C17" s="141">
        <v>0</v>
      </c>
      <c r="D17" s="141">
        <v>0</v>
      </c>
      <c r="E17" s="141">
        <v>0</v>
      </c>
      <c r="F17" s="141">
        <v>0</v>
      </c>
      <c r="G17" s="141">
        <v>78.495207559999997</v>
      </c>
      <c r="H17" s="141">
        <v>0</v>
      </c>
      <c r="I17" s="141">
        <v>0</v>
      </c>
      <c r="J17" s="141">
        <v>48.365153880000001</v>
      </c>
      <c r="K17" s="165">
        <v>126.86036143999999</v>
      </c>
      <c r="L17" s="143">
        <v>1.7829144079306899E-3</v>
      </c>
      <c r="M17" s="128"/>
    </row>
    <row r="18" spans="2:15" x14ac:dyDescent="0.2">
      <c r="B18" s="130" t="s">
        <v>177</v>
      </c>
      <c r="C18" s="141">
        <v>0</v>
      </c>
      <c r="D18" s="141">
        <v>7.4797290000000002E-2</v>
      </c>
      <c r="E18" s="141">
        <v>0.42522859000000002</v>
      </c>
      <c r="F18" s="141">
        <v>53.921965810000003</v>
      </c>
      <c r="G18" s="141">
        <v>108.55468547</v>
      </c>
      <c r="H18" s="141">
        <v>0.40053527</v>
      </c>
      <c r="I18" s="141">
        <v>0</v>
      </c>
      <c r="J18" s="141">
        <v>13.64259861</v>
      </c>
      <c r="K18" s="165">
        <v>177.01981103999995</v>
      </c>
      <c r="L18" s="143">
        <v>2.4878627808549631E-3</v>
      </c>
      <c r="M18" s="128"/>
    </row>
    <row r="19" spans="2:15" x14ac:dyDescent="0.2">
      <c r="B19" s="129" t="s">
        <v>178</v>
      </c>
      <c r="C19" s="141">
        <v>0</v>
      </c>
      <c r="D19" s="141">
        <v>0</v>
      </c>
      <c r="E19" s="141">
        <v>0.45072699999999999</v>
      </c>
      <c r="F19" s="141">
        <v>174.68735211999999</v>
      </c>
      <c r="G19" s="141">
        <v>0</v>
      </c>
      <c r="H19" s="141">
        <v>0</v>
      </c>
      <c r="I19" s="141">
        <v>0</v>
      </c>
      <c r="J19" s="141">
        <v>0.89989804999999978</v>
      </c>
      <c r="K19" s="165">
        <v>176.08693717</v>
      </c>
      <c r="L19" s="143">
        <v>2.4747520325902926E-3</v>
      </c>
      <c r="M19" s="128"/>
    </row>
    <row r="20" spans="2:15" x14ac:dyDescent="0.2">
      <c r="B20" s="129" t="s">
        <v>179</v>
      </c>
      <c r="C20" s="141">
        <v>0</v>
      </c>
      <c r="D20" s="141">
        <v>0</v>
      </c>
      <c r="E20" s="141">
        <v>0</v>
      </c>
      <c r="F20" s="141">
        <v>150.02260747999998</v>
      </c>
      <c r="G20" s="141">
        <v>0</v>
      </c>
      <c r="H20" s="141">
        <v>0.88168166000000003</v>
      </c>
      <c r="I20" s="141">
        <v>0</v>
      </c>
      <c r="J20" s="141">
        <v>355.90984990000004</v>
      </c>
      <c r="K20" s="165">
        <v>506.81817227000016</v>
      </c>
      <c r="L20" s="143">
        <v>7.1228980532950454E-3</v>
      </c>
      <c r="M20" s="128"/>
    </row>
    <row r="21" spans="2:15" x14ac:dyDescent="0.2">
      <c r="B21" s="129" t="s">
        <v>181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756.78043989999958</v>
      </c>
      <c r="K21" s="165">
        <v>756.78045950999967</v>
      </c>
      <c r="L21" s="143">
        <v>1.063590525507797E-2</v>
      </c>
      <c r="M21" s="128"/>
    </row>
    <row r="22" spans="2:15" ht="15" x14ac:dyDescent="0.25">
      <c r="B22" s="158" t="s">
        <v>183</v>
      </c>
      <c r="C22" s="161">
        <v>14690.526460890005</v>
      </c>
      <c r="D22" s="161">
        <v>21466.541914589994</v>
      </c>
      <c r="E22" s="161">
        <v>6839.6021279100223</v>
      </c>
      <c r="F22" s="161">
        <v>6489.5945147000011</v>
      </c>
      <c r="G22" s="161">
        <v>5495.3218620000025</v>
      </c>
      <c r="H22" s="161">
        <v>2466.4171790999917</v>
      </c>
      <c r="I22" s="161">
        <v>1933.8646117499959</v>
      </c>
      <c r="J22" s="161">
        <v>11771.497343550162</v>
      </c>
      <c r="K22" s="161">
        <v>71153.366014489933</v>
      </c>
      <c r="L22" s="163">
        <v>1</v>
      </c>
      <c r="M22" s="126"/>
    </row>
    <row r="23" spans="2:15" ht="15" x14ac:dyDescent="0.25">
      <c r="B23" s="131" t="s">
        <v>180</v>
      </c>
      <c r="C23" s="132">
        <v>0.20646284615542113</v>
      </c>
      <c r="D23" s="132">
        <v>0.30169397622339422</v>
      </c>
      <c r="E23" s="132">
        <v>9.6124786654747732E-2</v>
      </c>
      <c r="F23" s="132">
        <v>9.1205727546022713E-2</v>
      </c>
      <c r="G23" s="132">
        <v>7.7232071647614184E-2</v>
      </c>
      <c r="H23" s="132">
        <v>3.4663394260191729E-2</v>
      </c>
      <c r="I23" s="132">
        <v>2.7178821186845562E-2</v>
      </c>
      <c r="J23" s="132">
        <v>0.16543837632576611</v>
      </c>
      <c r="K23" s="157">
        <v>1</v>
      </c>
      <c r="L23" s="133"/>
      <c r="M23" s="126"/>
    </row>
    <row r="24" spans="2:15" x14ac:dyDescent="0.2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5"/>
    </row>
    <row r="25" spans="2:15" ht="12.75" customHeight="1" x14ac:dyDescent="0.2">
      <c r="B25" s="258">
        <v>2020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</row>
    <row r="26" spans="2:15" ht="33.75" x14ac:dyDescent="0.2">
      <c r="B26" s="153" t="s">
        <v>182</v>
      </c>
      <c r="C26" s="154" t="s">
        <v>89</v>
      </c>
      <c r="D26" s="155" t="s">
        <v>165</v>
      </c>
      <c r="E26" s="155" t="s">
        <v>105</v>
      </c>
      <c r="F26" s="155" t="s">
        <v>121</v>
      </c>
      <c r="G26" s="155" t="s">
        <v>129</v>
      </c>
      <c r="H26" s="155" t="s">
        <v>135</v>
      </c>
      <c r="I26" s="155" t="s">
        <v>148</v>
      </c>
      <c r="J26" s="155" t="s">
        <v>164</v>
      </c>
      <c r="K26" s="155" t="s">
        <v>163</v>
      </c>
      <c r="L26" s="155" t="s">
        <v>5</v>
      </c>
      <c r="M26" s="159" t="s">
        <v>6</v>
      </c>
    </row>
    <row r="27" spans="2:15" x14ac:dyDescent="0.2">
      <c r="B27" s="136" t="s">
        <v>166</v>
      </c>
      <c r="C27" s="137">
        <v>38.878395809999994</v>
      </c>
      <c r="D27" s="137">
        <v>29.901617359999996</v>
      </c>
      <c r="E27" s="137">
        <v>34.023444359999999</v>
      </c>
      <c r="F27" s="137">
        <v>46.849344700000003</v>
      </c>
      <c r="G27" s="137">
        <v>5.6652363299999999</v>
      </c>
      <c r="H27" s="137">
        <v>21.555133310000002</v>
      </c>
      <c r="I27" s="137">
        <v>8.1212350000000003E-2</v>
      </c>
      <c r="J27" s="137">
        <v>359.88173298999931</v>
      </c>
      <c r="K27" s="164">
        <v>536.83611721</v>
      </c>
      <c r="L27" s="138">
        <v>7.7911867625553204E-3</v>
      </c>
      <c r="M27" s="139">
        <v>0.11955437203156172</v>
      </c>
      <c r="O27" s="227"/>
    </row>
    <row r="28" spans="2:15" x14ac:dyDescent="0.2">
      <c r="B28" s="140" t="s">
        <v>167</v>
      </c>
      <c r="C28" s="141">
        <v>496.26874756000001</v>
      </c>
      <c r="D28" s="141">
        <v>2775.3647630099999</v>
      </c>
      <c r="E28" s="141">
        <v>0</v>
      </c>
      <c r="F28" s="141">
        <v>88.002649779999985</v>
      </c>
      <c r="G28" s="141">
        <v>0</v>
      </c>
      <c r="H28" s="141">
        <v>0</v>
      </c>
      <c r="I28" s="141">
        <v>0</v>
      </c>
      <c r="J28" s="141">
        <v>208.67463739000013</v>
      </c>
      <c r="K28" s="165">
        <v>3568.3165577400023</v>
      </c>
      <c r="L28" s="142">
        <v>5.1787537831392762E-2</v>
      </c>
      <c r="M28" s="143">
        <v>0.11058567953342902</v>
      </c>
      <c r="O28" s="227"/>
    </row>
    <row r="29" spans="2:15" x14ac:dyDescent="0.2">
      <c r="B29" s="140" t="s">
        <v>168</v>
      </c>
      <c r="C29" s="141">
        <v>10300.745240780001</v>
      </c>
      <c r="D29" s="141">
        <v>9768.0033817399944</v>
      </c>
      <c r="E29" s="141">
        <v>0</v>
      </c>
      <c r="F29" s="141">
        <v>40.671032689999997</v>
      </c>
      <c r="G29" s="141">
        <v>7.6903399999999997E-2</v>
      </c>
      <c r="H29" s="141">
        <v>0</v>
      </c>
      <c r="I29" s="141">
        <v>0</v>
      </c>
      <c r="J29" s="141">
        <v>1625.9173185400009</v>
      </c>
      <c r="K29" s="165">
        <v>21735.425558780018</v>
      </c>
      <c r="L29" s="142">
        <v>0.31544963996121933</v>
      </c>
      <c r="M29" s="143">
        <v>-1.1755182475403192E-2</v>
      </c>
      <c r="O29" s="227"/>
    </row>
    <row r="30" spans="2:15" x14ac:dyDescent="0.2">
      <c r="B30" s="140" t="s">
        <v>169</v>
      </c>
      <c r="C30" s="141">
        <v>0</v>
      </c>
      <c r="D30" s="141">
        <v>2585.15500647</v>
      </c>
      <c r="E30" s="141">
        <v>59.534304500000012</v>
      </c>
      <c r="F30" s="141">
        <v>0</v>
      </c>
      <c r="G30" s="141">
        <v>0</v>
      </c>
      <c r="H30" s="141">
        <v>0</v>
      </c>
      <c r="I30" s="141">
        <v>0</v>
      </c>
      <c r="J30" s="141">
        <v>6.6745988599999997</v>
      </c>
      <c r="K30" s="165">
        <v>2651.3701348300006</v>
      </c>
      <c r="L30" s="142">
        <v>3.847975058846733E-2</v>
      </c>
      <c r="M30" s="143">
        <v>0.32675253925303127</v>
      </c>
      <c r="O30" s="227"/>
    </row>
    <row r="31" spans="2:15" x14ac:dyDescent="0.2">
      <c r="B31" s="140" t="s">
        <v>170</v>
      </c>
      <c r="C31" s="141">
        <v>0</v>
      </c>
      <c r="D31" s="141">
        <v>3026.73075346</v>
      </c>
      <c r="E31" s="141">
        <v>67.546166899999974</v>
      </c>
      <c r="F31" s="141">
        <v>0</v>
      </c>
      <c r="G31" s="141">
        <v>0</v>
      </c>
      <c r="H31" s="141">
        <v>0</v>
      </c>
      <c r="I31" s="141">
        <v>0</v>
      </c>
      <c r="J31" s="141">
        <v>0.99865432999999992</v>
      </c>
      <c r="K31" s="165">
        <v>3095.3028896900018</v>
      </c>
      <c r="L31" s="142">
        <v>4.492261628294697E-2</v>
      </c>
      <c r="M31" s="143">
        <v>0.11099527169006662</v>
      </c>
      <c r="O31" s="227"/>
    </row>
    <row r="32" spans="2:15" x14ac:dyDescent="0.2">
      <c r="B32" s="140" t="s">
        <v>171</v>
      </c>
      <c r="C32" s="141">
        <v>4607.6050925499994</v>
      </c>
      <c r="D32" s="141">
        <v>2822.8833599000013</v>
      </c>
      <c r="E32" s="141">
        <v>5519.4593508599801</v>
      </c>
      <c r="F32" s="141">
        <v>628.23421874000007</v>
      </c>
      <c r="G32" s="141">
        <v>639.38021902999947</v>
      </c>
      <c r="H32" s="141">
        <v>2079.07111416</v>
      </c>
      <c r="I32" s="141">
        <v>1830.277048069994</v>
      </c>
      <c r="J32" s="141">
        <v>4227.2668071600019</v>
      </c>
      <c r="K32" s="165">
        <v>22354.177210469999</v>
      </c>
      <c r="L32" s="142">
        <v>0.32442967972272146</v>
      </c>
      <c r="M32" s="143">
        <v>-4.764723172823726E-2</v>
      </c>
      <c r="O32" s="227"/>
    </row>
    <row r="33" spans="2:15" x14ac:dyDescent="0.2">
      <c r="B33" s="140" t="s">
        <v>172</v>
      </c>
      <c r="C33" s="141">
        <v>0</v>
      </c>
      <c r="D33" s="141">
        <v>1184.8295421099997</v>
      </c>
      <c r="E33" s="141">
        <v>144.90553048000004</v>
      </c>
      <c r="F33" s="141">
        <v>1230.14633108</v>
      </c>
      <c r="G33" s="141">
        <v>1.6899507599999994</v>
      </c>
      <c r="H33" s="141">
        <v>7.8594336499999988</v>
      </c>
      <c r="I33" s="141">
        <v>1.2768022699999997</v>
      </c>
      <c r="J33" s="141">
        <v>1615.9275031200059</v>
      </c>
      <c r="K33" s="165">
        <v>4186.6479774699828</v>
      </c>
      <c r="L33" s="142">
        <v>6.0761478700553269E-2</v>
      </c>
      <c r="M33" s="143">
        <v>-0.14999296002243745</v>
      </c>
      <c r="O33" s="227"/>
    </row>
    <row r="34" spans="2:15" x14ac:dyDescent="0.2">
      <c r="B34" s="140" t="s">
        <v>173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65">
        <v>0</v>
      </c>
      <c r="L34" s="142">
        <v>0</v>
      </c>
      <c r="M34" s="143">
        <v>-1</v>
      </c>
      <c r="O34" s="227"/>
    </row>
    <row r="35" spans="2:15" x14ac:dyDescent="0.2">
      <c r="B35" s="140" t="s">
        <v>174</v>
      </c>
      <c r="C35" s="141">
        <v>0</v>
      </c>
      <c r="D35" s="141">
        <v>1.41721415</v>
      </c>
      <c r="E35" s="141">
        <v>488.39465861000087</v>
      </c>
      <c r="F35" s="141">
        <v>3305.5285439799991</v>
      </c>
      <c r="G35" s="141">
        <v>4012.8874835499892</v>
      </c>
      <c r="H35" s="141">
        <v>552.06719352999983</v>
      </c>
      <c r="I35" s="141">
        <v>0.32266318999999999</v>
      </c>
      <c r="J35" s="141">
        <v>757.07421289000081</v>
      </c>
      <c r="K35" s="165">
        <v>9117.6919698999827</v>
      </c>
      <c r="L35" s="142">
        <v>0.13232649351189821</v>
      </c>
      <c r="M35" s="143">
        <v>-9.1708841570466548E-2</v>
      </c>
      <c r="O35" s="227"/>
    </row>
    <row r="36" spans="2:15" x14ac:dyDescent="0.2">
      <c r="B36" s="140" t="s">
        <v>175</v>
      </c>
      <c r="C36" s="141">
        <v>0</v>
      </c>
      <c r="D36" s="141">
        <v>0</v>
      </c>
      <c r="E36" s="141">
        <v>0</v>
      </c>
      <c r="F36" s="141">
        <v>310.18887530000001</v>
      </c>
      <c r="G36" s="141">
        <v>4.0809851400000001</v>
      </c>
      <c r="H36" s="141">
        <v>4.03574067</v>
      </c>
      <c r="I36" s="141">
        <v>0</v>
      </c>
      <c r="J36" s="141">
        <v>7.6162672099999993</v>
      </c>
      <c r="K36" s="165">
        <v>325.97924244000001</v>
      </c>
      <c r="L36" s="142">
        <v>4.7309878697539866E-3</v>
      </c>
      <c r="M36" s="143">
        <v>-0.35134715356340829</v>
      </c>
      <c r="O36" s="227"/>
    </row>
    <row r="37" spans="2:15" x14ac:dyDescent="0.2">
      <c r="B37" s="140" t="s">
        <v>176</v>
      </c>
      <c r="C37" s="141">
        <v>0</v>
      </c>
      <c r="D37" s="141">
        <v>0</v>
      </c>
      <c r="E37" s="141">
        <v>0</v>
      </c>
      <c r="F37" s="141">
        <v>0</v>
      </c>
      <c r="G37" s="141">
        <v>68.373866609999993</v>
      </c>
      <c r="H37" s="141">
        <v>0</v>
      </c>
      <c r="I37" s="141">
        <v>0</v>
      </c>
      <c r="J37" s="141">
        <v>0.27512041000000004</v>
      </c>
      <c r="K37" s="165">
        <v>68.649735839999991</v>
      </c>
      <c r="L37" s="142">
        <v>9.9632438277303791E-4</v>
      </c>
      <c r="M37" s="143">
        <v>-0.45885590218447669</v>
      </c>
      <c r="O37" s="227"/>
    </row>
    <row r="38" spans="2:15" x14ac:dyDescent="0.2">
      <c r="B38" s="140" t="s">
        <v>177</v>
      </c>
      <c r="C38" s="141">
        <v>0</v>
      </c>
      <c r="D38" s="141">
        <v>0</v>
      </c>
      <c r="E38" s="141">
        <v>0.71767291</v>
      </c>
      <c r="F38" s="141">
        <v>6.3792473199999993</v>
      </c>
      <c r="G38" s="141">
        <v>99.705638340000021</v>
      </c>
      <c r="H38" s="141">
        <v>0.90911752000000001</v>
      </c>
      <c r="I38" s="141">
        <v>0</v>
      </c>
      <c r="J38" s="141">
        <v>29.728349309999995</v>
      </c>
      <c r="K38" s="165">
        <v>137.44002539999997</v>
      </c>
      <c r="L38" s="142">
        <v>1.9946886437278624E-3</v>
      </c>
      <c r="M38" s="143">
        <v>-0.22358958247366112</v>
      </c>
      <c r="O38" s="227"/>
    </row>
    <row r="39" spans="2:15" x14ac:dyDescent="0.2">
      <c r="B39" s="140" t="s">
        <v>178</v>
      </c>
      <c r="C39" s="141">
        <v>0</v>
      </c>
      <c r="D39" s="141">
        <v>20.707569940000003</v>
      </c>
      <c r="E39" s="141">
        <v>0.81996403999999989</v>
      </c>
      <c r="F39" s="141">
        <v>82.605124770000018</v>
      </c>
      <c r="G39" s="141">
        <v>0</v>
      </c>
      <c r="H39" s="141">
        <v>0</v>
      </c>
      <c r="I39" s="141">
        <v>0</v>
      </c>
      <c r="J39" s="141">
        <v>0.57602889000000002</v>
      </c>
      <c r="K39" s="165">
        <v>104.72680764000002</v>
      </c>
      <c r="L39" s="142">
        <v>1.519916583872957E-3</v>
      </c>
      <c r="M39" s="143">
        <v>-0.40525510112715868</v>
      </c>
      <c r="O39" s="227"/>
    </row>
    <row r="40" spans="2:15" x14ac:dyDescent="0.2">
      <c r="B40" s="140" t="s">
        <v>179</v>
      </c>
      <c r="C40" s="141">
        <v>0</v>
      </c>
      <c r="D40" s="141">
        <v>11.87085066</v>
      </c>
      <c r="E40" s="141">
        <v>0</v>
      </c>
      <c r="F40" s="141">
        <v>121.01155964</v>
      </c>
      <c r="G40" s="141">
        <v>0</v>
      </c>
      <c r="H40" s="141">
        <v>0.56941136000000014</v>
      </c>
      <c r="I40" s="141">
        <v>0</v>
      </c>
      <c r="J40" s="141">
        <v>293.48712289999992</v>
      </c>
      <c r="K40" s="165">
        <v>426.94356555000007</v>
      </c>
      <c r="L40" s="142">
        <v>6.1962989255622443E-3</v>
      </c>
      <c r="M40" s="143">
        <v>-0.15760012385161282</v>
      </c>
      <c r="O40" s="227"/>
    </row>
    <row r="41" spans="2:15" x14ac:dyDescent="0.2">
      <c r="B41" s="140" t="s">
        <v>181</v>
      </c>
      <c r="C41" s="141">
        <v>0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593.4889995900005</v>
      </c>
      <c r="K41" s="165">
        <v>593.48908937000044</v>
      </c>
      <c r="L41" s="142">
        <v>8.6134002325550397E-3</v>
      </c>
      <c r="M41" s="143">
        <v>-0.21577112369646434</v>
      </c>
      <c r="O41" s="227"/>
    </row>
    <row r="42" spans="2:15" x14ac:dyDescent="0.2">
      <c r="B42" s="160" t="s">
        <v>184</v>
      </c>
      <c r="C42" s="161">
        <v>15443.5103607</v>
      </c>
      <c r="D42" s="161">
        <v>22226.875890219984</v>
      </c>
      <c r="E42" s="161">
        <v>6315.4508240599607</v>
      </c>
      <c r="F42" s="161">
        <v>5859.6169289999962</v>
      </c>
      <c r="G42" s="161">
        <v>4831.89828174998</v>
      </c>
      <c r="H42" s="161">
        <v>2666.0813884299937</v>
      </c>
      <c r="I42" s="161">
        <v>1831.9758545799946</v>
      </c>
      <c r="J42" s="161">
        <v>9727.5873535899882</v>
      </c>
      <c r="K42" s="161">
        <v>68902.996882330001</v>
      </c>
      <c r="L42" s="162">
        <v>1</v>
      </c>
      <c r="M42" s="163">
        <v>-3.16270228410791E-2</v>
      </c>
      <c r="O42" s="227"/>
    </row>
    <row r="43" spans="2:15" x14ac:dyDescent="0.2">
      <c r="B43" s="144" t="s">
        <v>5</v>
      </c>
      <c r="C43" s="132">
        <v>0.224134087913097</v>
      </c>
      <c r="D43" s="132">
        <v>0.32258213569691641</v>
      </c>
      <c r="E43" s="132">
        <v>9.165712827912631E-2</v>
      </c>
      <c r="F43" s="132">
        <v>8.5041539470436009E-2</v>
      </c>
      <c r="G43" s="132">
        <v>7.0126097562950962E-2</v>
      </c>
      <c r="H43" s="132">
        <v>3.8693257319170449E-2</v>
      </c>
      <c r="I43" s="132">
        <v>2.6587752891337593E-2</v>
      </c>
      <c r="J43" s="132">
        <v>0.1411780008669638</v>
      </c>
      <c r="K43" s="166">
        <v>1</v>
      </c>
      <c r="L43" s="145"/>
      <c r="M43" s="146"/>
    </row>
    <row r="44" spans="2:15" x14ac:dyDescent="0.2"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8"/>
    </row>
    <row r="45" spans="2:15" x14ac:dyDescent="0.2">
      <c r="B45" s="220" t="s">
        <v>6</v>
      </c>
      <c r="C45" s="149">
        <v>5.1256427182145847E-2</v>
      </c>
      <c r="D45" s="149">
        <v>3.5419490417001986E-2</v>
      </c>
      <c r="E45" s="149">
        <v>-7.6634765304722019E-2</v>
      </c>
      <c r="F45" s="149">
        <v>-9.7075030538965379E-2</v>
      </c>
      <c r="G45" s="149">
        <v>-0.12072515439679299</v>
      </c>
      <c r="H45" s="149">
        <v>8.0953137620806137E-2</v>
      </c>
      <c r="I45" s="149">
        <v>-5.2686603059456161E-2</v>
      </c>
      <c r="J45" s="150">
        <v>-0.17363211580556248</v>
      </c>
      <c r="K45" s="151">
        <v>-3.16270228410791E-2</v>
      </c>
      <c r="L45" s="147"/>
      <c r="M45" s="152"/>
    </row>
    <row r="46" spans="2:15" ht="12.75" customHeight="1" x14ac:dyDescent="0.2">
      <c r="B46" s="249" t="s">
        <v>101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</row>
    <row r="47" spans="2:15" ht="18.75" customHeight="1" x14ac:dyDescent="0.2">
      <c r="B47" s="259" t="s">
        <v>283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</row>
    <row r="48" spans="2:15" x14ac:dyDescent="0.2">
      <c r="B48" s="260" t="s">
        <v>274</v>
      </c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</row>
    <row r="49" spans="2:2" x14ac:dyDescent="0.2">
      <c r="B49" s="120"/>
    </row>
    <row r="50" spans="2:2" x14ac:dyDescent="0.2">
      <c r="B50" s="120"/>
    </row>
    <row r="51" spans="2:2" x14ac:dyDescent="0.2">
      <c r="B51" s="120"/>
    </row>
    <row r="52" spans="2:2" x14ac:dyDescent="0.2">
      <c r="B52" s="120"/>
    </row>
    <row r="53" spans="2:2" x14ac:dyDescent="0.2">
      <c r="B53" s="120"/>
    </row>
    <row r="54" spans="2:2" x14ac:dyDescent="0.2">
      <c r="B54" s="120"/>
    </row>
    <row r="55" spans="2:2" x14ac:dyDescent="0.2">
      <c r="B55" s="120"/>
    </row>
    <row r="56" spans="2:2" x14ac:dyDescent="0.2">
      <c r="B56" s="120"/>
    </row>
    <row r="57" spans="2:2" x14ac:dyDescent="0.2">
      <c r="B57" s="120"/>
    </row>
    <row r="58" spans="2:2" x14ac:dyDescent="0.2">
      <c r="B58" s="120"/>
    </row>
    <row r="59" spans="2:2" x14ac:dyDescent="0.2">
      <c r="B59" s="120"/>
    </row>
    <row r="60" spans="2:2" x14ac:dyDescent="0.2">
      <c r="B60" s="120"/>
    </row>
    <row r="61" spans="2:2" x14ac:dyDescent="0.2">
      <c r="B61" s="120"/>
    </row>
    <row r="62" spans="2:2" x14ac:dyDescent="0.2">
      <c r="B62" s="120"/>
    </row>
    <row r="63" spans="2:2" x14ac:dyDescent="0.2">
      <c r="B63" s="120"/>
    </row>
    <row r="64" spans="2:2" x14ac:dyDescent="0.2">
      <c r="B64" s="120"/>
    </row>
    <row r="65" spans="2:2" x14ac:dyDescent="0.2">
      <c r="B65" s="120"/>
    </row>
    <row r="66" spans="2:2" x14ac:dyDescent="0.2">
      <c r="B66" s="120"/>
    </row>
    <row r="67" spans="2:2" x14ac:dyDescent="0.2">
      <c r="B67" s="120"/>
    </row>
    <row r="68" spans="2:2" x14ac:dyDescent="0.2">
      <c r="B68" s="120"/>
    </row>
    <row r="69" spans="2:2" x14ac:dyDescent="0.2">
      <c r="B69" s="120"/>
    </row>
    <row r="70" spans="2:2" x14ac:dyDescent="0.2">
      <c r="B70" s="120"/>
    </row>
    <row r="71" spans="2:2" x14ac:dyDescent="0.2">
      <c r="B71" s="120"/>
    </row>
    <row r="72" spans="2:2" x14ac:dyDescent="0.2">
      <c r="B72" s="120"/>
    </row>
    <row r="73" spans="2:2" x14ac:dyDescent="0.2">
      <c r="B73" s="120"/>
    </row>
    <row r="74" spans="2:2" x14ac:dyDescent="0.2">
      <c r="B74" s="120"/>
    </row>
    <row r="75" spans="2:2" x14ac:dyDescent="0.2">
      <c r="B75" s="120"/>
    </row>
    <row r="76" spans="2:2" x14ac:dyDescent="0.2">
      <c r="B76" s="120"/>
    </row>
    <row r="77" spans="2:2" x14ac:dyDescent="0.2">
      <c r="B77" s="120"/>
    </row>
  </sheetData>
  <mergeCells count="5">
    <mergeCell ref="B5:L5"/>
    <mergeCell ref="B25:M25"/>
    <mergeCell ref="B47:M47"/>
    <mergeCell ref="B48:M48"/>
    <mergeCell ref="B46:M46"/>
  </mergeCells>
  <pageMargins left="0.7" right="0.7" top="0.75" bottom="0.75" header="0.3" footer="0.3"/>
  <pageSetup paperSize="1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8"/>
  <sheetViews>
    <sheetView zoomScaleNormal="100" workbookViewId="0">
      <selection activeCell="B91" sqref="B91:J91"/>
    </sheetView>
  </sheetViews>
  <sheetFormatPr baseColWidth="10" defaultColWidth="11.42578125" defaultRowHeight="11.25" x14ac:dyDescent="0.2"/>
  <cols>
    <col min="1" max="1" width="11.42578125" style="167" customWidth="1"/>
    <col min="2" max="2" width="12.85546875" style="168" customWidth="1"/>
    <col min="3" max="3" width="32.140625" style="169" customWidth="1"/>
    <col min="4" max="8" width="10.140625" style="169" bestFit="1" customWidth="1"/>
    <col min="9" max="9" width="11.42578125" style="169"/>
    <col min="10" max="10" width="11.42578125" style="170"/>
    <col min="11" max="16384" width="11.42578125" style="169"/>
  </cols>
  <sheetData>
    <row r="2" spans="1:10" ht="15" x14ac:dyDescent="0.25">
      <c r="B2" s="171" t="s">
        <v>186</v>
      </c>
      <c r="C2" s="172"/>
      <c r="D2" s="172"/>
      <c r="E2" s="172"/>
      <c r="F2" s="172"/>
      <c r="G2" s="172"/>
      <c r="H2" s="172"/>
      <c r="I2" s="172"/>
      <c r="J2" s="173"/>
    </row>
    <row r="3" spans="1:10" ht="12.75" x14ac:dyDescent="0.2">
      <c r="B3" s="228" t="s">
        <v>282</v>
      </c>
      <c r="C3" s="172"/>
      <c r="D3" s="172"/>
      <c r="E3" s="172"/>
      <c r="F3" s="172"/>
      <c r="G3" s="172"/>
      <c r="H3" s="172"/>
      <c r="I3" s="172"/>
      <c r="J3" s="173"/>
    </row>
    <row r="4" spans="1:10" x14ac:dyDescent="0.2">
      <c r="B4" s="174"/>
      <c r="C4" s="172"/>
      <c r="D4" s="172"/>
      <c r="E4" s="172"/>
      <c r="F4" s="172"/>
      <c r="G4" s="172"/>
      <c r="H4" s="172"/>
      <c r="I4" s="172"/>
      <c r="J4" s="173"/>
    </row>
    <row r="5" spans="1:10" ht="11.25" customHeight="1" x14ac:dyDescent="0.2">
      <c r="B5" s="266" t="s">
        <v>182</v>
      </c>
      <c r="C5" s="268" t="s">
        <v>285</v>
      </c>
      <c r="D5" s="264">
        <v>2016</v>
      </c>
      <c r="E5" s="264">
        <v>2017</v>
      </c>
      <c r="F5" s="264">
        <v>2018</v>
      </c>
      <c r="G5" s="264">
        <v>2019</v>
      </c>
      <c r="H5" s="266">
        <v>2020</v>
      </c>
      <c r="I5" s="264" t="s">
        <v>5</v>
      </c>
      <c r="J5" s="267" t="s">
        <v>6</v>
      </c>
    </row>
    <row r="6" spans="1:10" x14ac:dyDescent="0.2">
      <c r="B6" s="266"/>
      <c r="C6" s="269"/>
      <c r="D6" s="265">
        <v>2016</v>
      </c>
      <c r="E6" s="265">
        <v>2017</v>
      </c>
      <c r="F6" s="265">
        <v>2018</v>
      </c>
      <c r="G6" s="265">
        <v>2019</v>
      </c>
      <c r="H6" s="266">
        <v>2020</v>
      </c>
      <c r="I6" s="265"/>
      <c r="J6" s="267"/>
    </row>
    <row r="7" spans="1:10" ht="12.75" customHeight="1" x14ac:dyDescent="0.2">
      <c r="A7" s="175"/>
      <c r="B7" s="261" t="s">
        <v>166</v>
      </c>
      <c r="C7" s="176" t="s">
        <v>187</v>
      </c>
      <c r="D7" s="177">
        <v>201735.79234000001</v>
      </c>
      <c r="E7" s="177">
        <v>194129.00746000005</v>
      </c>
      <c r="F7" s="177">
        <v>166836.22426999998</v>
      </c>
      <c r="G7" s="177">
        <v>142878.22806999998</v>
      </c>
      <c r="H7" s="200">
        <v>186587.24413000001</v>
      </c>
      <c r="I7" s="223">
        <v>2.8767784244764379E-3</v>
      </c>
      <c r="J7" s="178">
        <v>0.30591796000287585</v>
      </c>
    </row>
    <row r="8" spans="1:10" ht="12.75" x14ac:dyDescent="0.2">
      <c r="A8" s="175"/>
      <c r="B8" s="262"/>
      <c r="C8" s="176" t="s">
        <v>188</v>
      </c>
      <c r="D8" s="177">
        <v>95549.774880000012</v>
      </c>
      <c r="E8" s="177">
        <v>109025.83574000004</v>
      </c>
      <c r="F8" s="177">
        <v>108705.35644000003</v>
      </c>
      <c r="G8" s="177">
        <v>127384.17133999991</v>
      </c>
      <c r="H8" s="200">
        <v>149906.92072000011</v>
      </c>
      <c r="I8" s="223">
        <v>2.3112458582995859E-3</v>
      </c>
      <c r="J8" s="178">
        <v>0.17680963924383453</v>
      </c>
    </row>
    <row r="9" spans="1:10" ht="12.75" x14ac:dyDescent="0.2">
      <c r="A9" s="175"/>
      <c r="B9" s="262"/>
      <c r="C9" s="176" t="s">
        <v>189</v>
      </c>
      <c r="D9" s="177">
        <v>128605.46883000004</v>
      </c>
      <c r="E9" s="177">
        <v>117212.14462000009</v>
      </c>
      <c r="F9" s="177">
        <v>91479.964290000004</v>
      </c>
      <c r="G9" s="177">
        <v>69590.721899999844</v>
      </c>
      <c r="H9" s="200">
        <v>117990.23425999997</v>
      </c>
      <c r="I9" s="223">
        <v>1.8191584414076983E-3</v>
      </c>
      <c r="J9" s="178">
        <v>0.6954880052767527</v>
      </c>
    </row>
    <row r="10" spans="1:10" ht="12.75" x14ac:dyDescent="0.2">
      <c r="A10" s="175"/>
      <c r="B10" s="262"/>
      <c r="C10" s="176" t="s">
        <v>191</v>
      </c>
      <c r="D10" s="177">
        <v>1.06</v>
      </c>
      <c r="E10" s="177">
        <v>0</v>
      </c>
      <c r="F10" s="177">
        <v>0</v>
      </c>
      <c r="G10" s="177">
        <v>3.9310000000000009</v>
      </c>
      <c r="H10" s="200">
        <v>5.0410000000000013</v>
      </c>
      <c r="I10" s="223">
        <v>7.7721497551472131E-8</v>
      </c>
      <c r="J10" s="179">
        <v>0.28237089799033321</v>
      </c>
    </row>
    <row r="11" spans="1:10" ht="12.75" x14ac:dyDescent="0.2">
      <c r="A11" s="175"/>
      <c r="B11" s="262"/>
      <c r="C11" s="176" t="s">
        <v>190</v>
      </c>
      <c r="D11" s="177">
        <v>102.42340000000002</v>
      </c>
      <c r="E11" s="177">
        <v>203.08</v>
      </c>
      <c r="F11" s="177">
        <v>562.94048999999995</v>
      </c>
      <c r="G11" s="177">
        <v>1889.76196</v>
      </c>
      <c r="H11" s="200">
        <v>143.94499999999999</v>
      </c>
      <c r="I11" s="223">
        <v>2.219325722088207E-6</v>
      </c>
      <c r="J11" s="178">
        <v>-0.92382903082671852</v>
      </c>
    </row>
    <row r="12" spans="1:10" ht="12.75" customHeight="1" x14ac:dyDescent="0.2">
      <c r="A12" s="180"/>
      <c r="B12" s="263"/>
      <c r="C12" s="215" t="s">
        <v>194</v>
      </c>
      <c r="D12" s="199">
        <v>425994.51945000008</v>
      </c>
      <c r="E12" s="199">
        <v>420570.06782000023</v>
      </c>
      <c r="F12" s="199">
        <v>367584.48549000005</v>
      </c>
      <c r="G12" s="199">
        <v>341746.81426999968</v>
      </c>
      <c r="H12" s="199">
        <v>454633.38511000015</v>
      </c>
      <c r="I12" s="221">
        <v>7.0094797714033629E-3</v>
      </c>
      <c r="J12" s="214">
        <v>0.33032223308690023</v>
      </c>
    </row>
    <row r="13" spans="1:10" ht="12.75" customHeight="1" x14ac:dyDescent="0.2">
      <c r="A13" s="181"/>
      <c r="B13" s="261" t="s">
        <v>192</v>
      </c>
      <c r="C13" s="176" t="s">
        <v>193</v>
      </c>
      <c r="D13" s="177">
        <v>4297902.2479999997</v>
      </c>
      <c r="E13" s="177">
        <v>4066380</v>
      </c>
      <c r="F13" s="177">
        <v>5987363.4440000001</v>
      </c>
      <c r="G13" s="177">
        <v>4923828.3875000002</v>
      </c>
      <c r="H13" s="200">
        <v>4184355</v>
      </c>
      <c r="I13" s="223">
        <v>6.4513853776431276E-2</v>
      </c>
      <c r="J13" s="178">
        <v>-0.15018260778082415</v>
      </c>
    </row>
    <row r="14" spans="1:10" x14ac:dyDescent="0.2">
      <c r="A14" s="181"/>
      <c r="B14" s="262"/>
      <c r="C14" s="176" t="s">
        <v>195</v>
      </c>
      <c r="D14" s="177">
        <v>3243066.7710000002</v>
      </c>
      <c r="E14" s="177">
        <v>3523822.14</v>
      </c>
      <c r="F14" s="177">
        <v>5198171.7520000003</v>
      </c>
      <c r="G14" s="177">
        <v>5408070.7860000003</v>
      </c>
      <c r="H14" s="200">
        <v>3809524.05</v>
      </c>
      <c r="I14" s="223">
        <v>5.8734757810821082E-2</v>
      </c>
      <c r="J14" s="178">
        <v>-0.29558539435877873</v>
      </c>
    </row>
    <row r="15" spans="1:10" x14ac:dyDescent="0.2">
      <c r="A15" s="181"/>
      <c r="B15" s="262"/>
      <c r="C15" s="176" t="s">
        <v>196</v>
      </c>
      <c r="D15" s="177">
        <v>450955.56196000008</v>
      </c>
      <c r="E15" s="177">
        <v>431542.82618999999</v>
      </c>
      <c r="F15" s="177">
        <v>389649.01261000021</v>
      </c>
      <c r="G15" s="177">
        <v>339469.95909000002</v>
      </c>
      <c r="H15" s="200">
        <v>343566.39490000007</v>
      </c>
      <c r="I15" s="223">
        <v>5.2970630271748573E-3</v>
      </c>
      <c r="J15" s="178">
        <v>1.2067152631063838E-2</v>
      </c>
    </row>
    <row r="16" spans="1:10" x14ac:dyDescent="0.2">
      <c r="A16" s="181"/>
      <c r="B16" s="262"/>
      <c r="C16" s="176" t="s">
        <v>197</v>
      </c>
      <c r="D16" s="177">
        <v>19667.895650000006</v>
      </c>
      <c r="E16" s="177">
        <v>49639.616909999946</v>
      </c>
      <c r="F16" s="177">
        <v>83087.39490999993</v>
      </c>
      <c r="G16" s="177">
        <v>87638.798940000008</v>
      </c>
      <c r="H16" s="200">
        <v>130777.73835</v>
      </c>
      <c r="I16" s="223">
        <v>2.0163145548416157E-3</v>
      </c>
      <c r="J16" s="178">
        <v>0.4922356300151276</v>
      </c>
    </row>
    <row r="17" spans="1:10" x14ac:dyDescent="0.2">
      <c r="A17" s="181"/>
      <c r="B17" s="262"/>
      <c r="C17" s="176" t="s">
        <v>198</v>
      </c>
      <c r="D17" s="177">
        <v>2247.7859500000009</v>
      </c>
      <c r="E17" s="177">
        <v>2163.6766599999978</v>
      </c>
      <c r="F17" s="177">
        <v>1646.40834</v>
      </c>
      <c r="G17" s="177">
        <v>703.46730000000002</v>
      </c>
      <c r="H17" s="200">
        <v>371.18141000000003</v>
      </c>
      <c r="I17" s="223">
        <v>5.7228278215566291E-6</v>
      </c>
      <c r="J17" s="178">
        <v>-0.4723544221600634</v>
      </c>
    </row>
    <row r="18" spans="1:10" ht="12.75" customHeight="1" x14ac:dyDescent="0.2">
      <c r="B18" s="263"/>
      <c r="C18" s="215" t="s">
        <v>202</v>
      </c>
      <c r="D18" s="199">
        <v>8013840.2625600006</v>
      </c>
      <c r="E18" s="199">
        <v>8073548.2597600017</v>
      </c>
      <c r="F18" s="199">
        <v>11659918.01186</v>
      </c>
      <c r="G18" s="199">
        <v>10759711.39883</v>
      </c>
      <c r="H18" s="199">
        <v>8468594.3646599986</v>
      </c>
      <c r="I18" s="221">
        <v>0.13056771199709036</v>
      </c>
      <c r="J18" s="214">
        <v>-0.21293480366203277</v>
      </c>
    </row>
    <row r="19" spans="1:10" ht="12.75" customHeight="1" x14ac:dyDescent="0.2">
      <c r="A19" s="182"/>
      <c r="B19" s="261" t="s">
        <v>199</v>
      </c>
      <c r="C19" s="176" t="s">
        <v>200</v>
      </c>
      <c r="D19" s="177">
        <v>2336941.9672500002</v>
      </c>
      <c r="E19" s="177">
        <v>2101634.6507999999</v>
      </c>
      <c r="F19" s="177">
        <v>3627629.034</v>
      </c>
      <c r="G19" s="177">
        <v>3566006.1147399996</v>
      </c>
      <c r="H19" s="200">
        <v>3828727.1584999999</v>
      </c>
      <c r="I19" s="223">
        <v>5.9030828897959235E-2</v>
      </c>
      <c r="J19" s="178">
        <v>7.367375021429412E-2</v>
      </c>
    </row>
    <row r="20" spans="1:10" ht="12" x14ac:dyDescent="0.2">
      <c r="A20" s="182"/>
      <c r="B20" s="262"/>
      <c r="C20" s="176" t="s">
        <v>201</v>
      </c>
      <c r="D20" s="177">
        <v>2345583.8607599996</v>
      </c>
      <c r="E20" s="177">
        <v>2766474.0741500002</v>
      </c>
      <c r="F20" s="177">
        <v>2418222.2977799973</v>
      </c>
      <c r="G20" s="177">
        <v>2583204.8725599991</v>
      </c>
      <c r="H20" s="200">
        <v>2588466.9989999998</v>
      </c>
      <c r="I20" s="223">
        <v>3.9908655331252693E-2</v>
      </c>
      <c r="J20" s="178">
        <v>2.0370534663733952E-3</v>
      </c>
    </row>
    <row r="21" spans="1:10" x14ac:dyDescent="0.2">
      <c r="A21" s="181"/>
      <c r="B21" s="262"/>
      <c r="C21" s="176" t="s">
        <v>168</v>
      </c>
      <c r="D21" s="177">
        <v>1652664.4247599998</v>
      </c>
      <c r="E21" s="177">
        <v>1407694.7685599998</v>
      </c>
      <c r="F21" s="177">
        <v>1366768.6304499998</v>
      </c>
      <c r="G21" s="177">
        <v>1500340.3856000004</v>
      </c>
      <c r="H21" s="200">
        <v>1355490.9302600001</v>
      </c>
      <c r="I21" s="223">
        <v>2.0898786950455314E-2</v>
      </c>
      <c r="J21" s="178">
        <v>-9.6544395345376066E-2</v>
      </c>
    </row>
    <row r="22" spans="1:10" x14ac:dyDescent="0.2">
      <c r="A22" s="181"/>
      <c r="B22" s="262"/>
      <c r="C22" s="176" t="s">
        <v>203</v>
      </c>
      <c r="D22" s="177">
        <v>2153915.4769000001</v>
      </c>
      <c r="E22" s="177">
        <v>1932590.15386</v>
      </c>
      <c r="F22" s="177">
        <v>1500321.41494</v>
      </c>
      <c r="G22" s="177">
        <v>1073565.1740000001</v>
      </c>
      <c r="H22" s="200">
        <v>1202888.6898000001</v>
      </c>
      <c r="I22" s="223">
        <v>1.8545984994839157E-2</v>
      </c>
      <c r="J22" s="178">
        <v>0.12046172783171882</v>
      </c>
    </row>
    <row r="23" spans="1:10" x14ac:dyDescent="0.2">
      <c r="A23" s="181"/>
      <c r="B23" s="262"/>
      <c r="C23" s="176" t="s">
        <v>204</v>
      </c>
      <c r="D23" s="177">
        <v>828110.61620000005</v>
      </c>
      <c r="E23" s="177">
        <v>729039.30079999997</v>
      </c>
      <c r="F23" s="177">
        <v>716585.07900000003</v>
      </c>
      <c r="G23" s="177">
        <v>987369.5</v>
      </c>
      <c r="H23" s="200">
        <v>743047.94299999997</v>
      </c>
      <c r="I23" s="223">
        <v>1.1456218782483809E-2</v>
      </c>
      <c r="J23" s="178">
        <v>-0.24744693551907371</v>
      </c>
    </row>
    <row r="24" spans="1:10" x14ac:dyDescent="0.2">
      <c r="A24" s="181"/>
      <c r="B24" s="262"/>
      <c r="C24" s="176" t="s">
        <v>208</v>
      </c>
      <c r="D24" s="177">
        <v>28182.26874</v>
      </c>
      <c r="E24" s="177">
        <v>1177.7354399999999</v>
      </c>
      <c r="F24" s="177">
        <v>460.54734000000002</v>
      </c>
      <c r="G24" s="177">
        <v>1707.3202600000002</v>
      </c>
      <c r="H24" s="200">
        <v>148955.21802000003</v>
      </c>
      <c r="I24" s="223">
        <v>2.2965726269828261E-3</v>
      </c>
      <c r="J24" s="178">
        <v>86.24503627690801</v>
      </c>
    </row>
    <row r="25" spans="1:10" x14ac:dyDescent="0.2">
      <c r="A25" s="181"/>
      <c r="B25" s="262"/>
      <c r="C25" s="176" t="s">
        <v>205</v>
      </c>
      <c r="D25" s="177">
        <v>50309.882019999997</v>
      </c>
      <c r="E25" s="177">
        <v>53242.951910000011</v>
      </c>
      <c r="F25" s="177">
        <v>63479.324930000024</v>
      </c>
      <c r="G25" s="177">
        <v>87298.996440000032</v>
      </c>
      <c r="H25" s="200">
        <v>80647.402220000004</v>
      </c>
      <c r="I25" s="223">
        <v>1.2434114013438438E-3</v>
      </c>
      <c r="J25" s="178">
        <v>-7.6193249536054219E-2</v>
      </c>
    </row>
    <row r="26" spans="1:10" x14ac:dyDescent="0.2">
      <c r="A26" s="181"/>
      <c r="B26" s="262"/>
      <c r="C26" s="176" t="s">
        <v>206</v>
      </c>
      <c r="D26" s="177">
        <v>39923.91805</v>
      </c>
      <c r="E26" s="177">
        <v>44930.182249999983</v>
      </c>
      <c r="F26" s="177">
        <v>41423.865319999997</v>
      </c>
      <c r="G26" s="177">
        <v>39454.681049999999</v>
      </c>
      <c r="H26" s="200">
        <v>31991.687150000005</v>
      </c>
      <c r="I26" s="223">
        <v>4.9324376800162408E-4</v>
      </c>
      <c r="J26" s="178">
        <v>-0.18915357319812864</v>
      </c>
    </row>
    <row r="27" spans="1:10" x14ac:dyDescent="0.2">
      <c r="A27" s="181"/>
      <c r="B27" s="262"/>
      <c r="C27" s="176" t="s">
        <v>207</v>
      </c>
      <c r="D27" s="177">
        <v>13829.871080000001</v>
      </c>
      <c r="E27" s="177">
        <v>9263.4477200000001</v>
      </c>
      <c r="F27" s="177">
        <v>9334.5835500000012</v>
      </c>
      <c r="G27" s="177">
        <v>2019.7989</v>
      </c>
      <c r="H27" s="200">
        <v>1.7353499999999999</v>
      </c>
      <c r="I27" s="223">
        <v>2.6755405827404706E-8</v>
      </c>
      <c r="J27" s="178">
        <v>-0.9991408303074133</v>
      </c>
    </row>
    <row r="28" spans="1:10" x14ac:dyDescent="0.2">
      <c r="A28" s="181"/>
      <c r="B28" s="262"/>
      <c r="C28" s="176" t="s">
        <v>209</v>
      </c>
      <c r="D28" s="177">
        <v>0</v>
      </c>
      <c r="E28" s="177">
        <v>34.082000000000001</v>
      </c>
      <c r="F28" s="177">
        <v>122.117</v>
      </c>
      <c r="G28" s="177">
        <v>8.8000000000000007</v>
      </c>
      <c r="H28" s="200">
        <v>0</v>
      </c>
      <c r="I28" s="223">
        <v>0</v>
      </c>
      <c r="J28" s="178">
        <v>-1</v>
      </c>
    </row>
    <row r="29" spans="1:10" ht="12.75" customHeight="1" x14ac:dyDescent="0.2">
      <c r="A29" s="181"/>
      <c r="B29" s="263"/>
      <c r="C29" s="215" t="s">
        <v>214</v>
      </c>
      <c r="D29" s="199">
        <v>9449462.2857600003</v>
      </c>
      <c r="E29" s="199">
        <v>9046081.3474900033</v>
      </c>
      <c r="F29" s="199">
        <v>9744346.8943099994</v>
      </c>
      <c r="G29" s="199">
        <v>9840975.6435500029</v>
      </c>
      <c r="H29" s="199">
        <v>9980217.7632999979</v>
      </c>
      <c r="I29" s="221">
        <v>0.1538737295087243</v>
      </c>
      <c r="J29" s="214">
        <v>1.4149219019890413E-2</v>
      </c>
    </row>
    <row r="30" spans="1:10" ht="12.75" customHeight="1" x14ac:dyDescent="0.2">
      <c r="A30" s="180"/>
      <c r="B30" s="261" t="s">
        <v>210</v>
      </c>
      <c r="C30" s="176" t="s">
        <v>211</v>
      </c>
      <c r="D30" s="177">
        <v>6834858.5724799996</v>
      </c>
      <c r="E30" s="177">
        <v>6796300.2072199984</v>
      </c>
      <c r="F30" s="177">
        <v>7053936.3690200001</v>
      </c>
      <c r="G30" s="177">
        <v>6777154.8619899973</v>
      </c>
      <c r="H30" s="200">
        <v>7696932.8589300001</v>
      </c>
      <c r="I30" s="223">
        <v>0.11867033293972887</v>
      </c>
      <c r="J30" s="178">
        <v>0.13571742356053007</v>
      </c>
    </row>
    <row r="31" spans="1:10" x14ac:dyDescent="0.2">
      <c r="A31" s="180"/>
      <c r="B31" s="262"/>
      <c r="C31" s="176" t="s">
        <v>212</v>
      </c>
      <c r="D31" s="177">
        <v>7752748.3432299998</v>
      </c>
      <c r="E31" s="177">
        <v>7098888.6361999996</v>
      </c>
      <c r="F31" s="177">
        <v>6157355.3393900003</v>
      </c>
      <c r="G31" s="177">
        <v>460757.19510000001</v>
      </c>
      <c r="H31" s="200">
        <v>5932953.1727499999</v>
      </c>
      <c r="I31" s="223">
        <v>9.1473518248142788E-2</v>
      </c>
      <c r="J31" s="178">
        <v>11.876528540074879</v>
      </c>
    </row>
    <row r="32" spans="1:10" x14ac:dyDescent="0.2">
      <c r="A32" s="180"/>
      <c r="B32" s="262"/>
      <c r="C32" s="176" t="s">
        <v>213</v>
      </c>
      <c r="D32" s="177">
        <v>191346.644</v>
      </c>
      <c r="E32" s="177">
        <v>104622.5</v>
      </c>
      <c r="F32" s="177">
        <v>113233.717</v>
      </c>
      <c r="G32" s="177">
        <v>50904.167000000001</v>
      </c>
      <c r="H32" s="200">
        <v>22136.521000000001</v>
      </c>
      <c r="I32" s="223">
        <v>3.4129806837921264E-4</v>
      </c>
      <c r="J32" s="178">
        <v>-0.56513342021685564</v>
      </c>
    </row>
    <row r="33" spans="1:10" x14ac:dyDescent="0.2">
      <c r="A33" s="180"/>
      <c r="B33" s="262"/>
      <c r="C33" s="176" t="s">
        <v>215</v>
      </c>
      <c r="D33" s="177">
        <v>15.315</v>
      </c>
      <c r="E33" s="177">
        <v>0</v>
      </c>
      <c r="F33" s="177">
        <v>0</v>
      </c>
      <c r="G33" s="177">
        <v>0</v>
      </c>
      <c r="H33" s="200">
        <v>0</v>
      </c>
      <c r="I33" s="223">
        <v>0</v>
      </c>
      <c r="J33" s="179" t="s">
        <v>284</v>
      </c>
    </row>
    <row r="34" spans="1:10" ht="12.75" customHeight="1" x14ac:dyDescent="0.2">
      <c r="A34" s="180"/>
      <c r="B34" s="263"/>
      <c r="C34" s="215" t="s">
        <v>220</v>
      </c>
      <c r="D34" s="199">
        <v>14778968.874709997</v>
      </c>
      <c r="E34" s="199">
        <v>13999811.343419999</v>
      </c>
      <c r="F34" s="199">
        <v>13324525.425410001</v>
      </c>
      <c r="G34" s="199">
        <v>7288816.2240899978</v>
      </c>
      <c r="H34" s="199">
        <v>13652022.552679999</v>
      </c>
      <c r="I34" s="221">
        <v>0.21048514925625084</v>
      </c>
      <c r="J34" s="214">
        <v>0.87300957150753811</v>
      </c>
    </row>
    <row r="35" spans="1:10" ht="12.75" customHeight="1" x14ac:dyDescent="0.2">
      <c r="A35" s="180"/>
      <c r="B35" s="261" t="s">
        <v>216</v>
      </c>
      <c r="C35" s="176" t="s">
        <v>217</v>
      </c>
      <c r="D35" s="177">
        <v>1559680.39</v>
      </c>
      <c r="E35" s="177">
        <v>1592092.4820000001</v>
      </c>
      <c r="F35" s="177">
        <v>1647116.8940000001</v>
      </c>
      <c r="G35" s="177">
        <v>2158529.4559999998</v>
      </c>
      <c r="H35" s="200">
        <v>2716330.7289999998</v>
      </c>
      <c r="I35" s="223">
        <v>4.1880042075572686E-2</v>
      </c>
      <c r="J35" s="178">
        <v>0.25841726247909036</v>
      </c>
    </row>
    <row r="36" spans="1:10" x14ac:dyDescent="0.2">
      <c r="A36" s="180"/>
      <c r="B36" s="262"/>
      <c r="C36" s="176" t="s">
        <v>218</v>
      </c>
      <c r="D36" s="177">
        <v>1259111.405</v>
      </c>
      <c r="E36" s="177">
        <v>1382955.5060000001</v>
      </c>
      <c r="F36" s="177">
        <v>1316876.04</v>
      </c>
      <c r="G36" s="177">
        <v>1403881.23</v>
      </c>
      <c r="H36" s="200">
        <v>1382223.74</v>
      </c>
      <c r="I36" s="223">
        <v>2.1310950014678955E-2</v>
      </c>
      <c r="J36" s="178">
        <v>-1.542686769877244E-2</v>
      </c>
    </row>
    <row r="37" spans="1:10" x14ac:dyDescent="0.2">
      <c r="A37" s="180"/>
      <c r="B37" s="262"/>
      <c r="C37" s="176" t="s">
        <v>170</v>
      </c>
      <c r="D37" s="177">
        <v>748490.74017000012</v>
      </c>
      <c r="E37" s="177">
        <v>838291.24985000025</v>
      </c>
      <c r="F37" s="177">
        <v>377994.94672999991</v>
      </c>
      <c r="G37" s="177">
        <v>389863.83374999993</v>
      </c>
      <c r="H37" s="200">
        <v>393904.69443999999</v>
      </c>
      <c r="I37" s="223">
        <v>6.0731725341066911E-3</v>
      </c>
      <c r="J37" s="178">
        <v>1.0364800066556823E-2</v>
      </c>
    </row>
    <row r="38" spans="1:10" x14ac:dyDescent="0.2">
      <c r="A38" s="180"/>
      <c r="B38" s="262"/>
      <c r="C38" s="176" t="s">
        <v>219</v>
      </c>
      <c r="D38" s="177">
        <v>2.3199999999999998</v>
      </c>
      <c r="E38" s="177">
        <v>0</v>
      </c>
      <c r="F38" s="177">
        <v>0</v>
      </c>
      <c r="G38" s="177">
        <v>0</v>
      </c>
      <c r="H38" s="200">
        <v>0</v>
      </c>
      <c r="I38" s="223">
        <v>0</v>
      </c>
      <c r="J38" s="179" t="s">
        <v>284</v>
      </c>
    </row>
    <row r="39" spans="1:10" ht="12.75" customHeight="1" x14ac:dyDescent="0.2">
      <c r="A39" s="180"/>
      <c r="B39" s="263"/>
      <c r="C39" s="215" t="s">
        <v>226</v>
      </c>
      <c r="D39" s="199">
        <v>3567284.8551699999</v>
      </c>
      <c r="E39" s="199">
        <v>3813339.2378500002</v>
      </c>
      <c r="F39" s="199">
        <v>3341987.8807300003</v>
      </c>
      <c r="G39" s="199">
        <v>3952274.5197499995</v>
      </c>
      <c r="H39" s="199">
        <v>4492459.1634399993</v>
      </c>
      <c r="I39" s="221">
        <v>6.9264164624358332E-2</v>
      </c>
      <c r="J39" s="214">
        <v>0.13667690363881135</v>
      </c>
    </row>
    <row r="40" spans="1:10" ht="12.75" customHeight="1" x14ac:dyDescent="0.2">
      <c r="A40" s="180"/>
      <c r="B40" s="261" t="s">
        <v>221</v>
      </c>
      <c r="C40" s="176" t="s">
        <v>222</v>
      </c>
      <c r="D40" s="177">
        <v>3920883.1040700097</v>
      </c>
      <c r="E40" s="177">
        <v>3166185.9131899988</v>
      </c>
      <c r="F40" s="177">
        <v>4516574.395899998</v>
      </c>
      <c r="G40" s="177">
        <v>5401721.8987200307</v>
      </c>
      <c r="H40" s="200">
        <v>5354876.9843600038</v>
      </c>
      <c r="I40" s="223">
        <v>8.2560813018918947E-2</v>
      </c>
      <c r="J40" s="178">
        <v>-8.672218829171352E-3</v>
      </c>
    </row>
    <row r="41" spans="1:10" x14ac:dyDescent="0.2">
      <c r="A41" s="180"/>
      <c r="B41" s="262"/>
      <c r="C41" s="176" t="s">
        <v>171</v>
      </c>
      <c r="D41" s="177">
        <v>3892657.5726099852</v>
      </c>
      <c r="E41" s="177">
        <v>4466479.5197499888</v>
      </c>
      <c r="F41" s="177">
        <v>3744088.0761299804</v>
      </c>
      <c r="G41" s="177">
        <v>2707748.3353300006</v>
      </c>
      <c r="H41" s="200">
        <v>2831983.3330400069</v>
      </c>
      <c r="I41" s="223">
        <v>4.3663159231239576E-2</v>
      </c>
      <c r="J41" s="178">
        <v>4.5881294095547975E-2</v>
      </c>
    </row>
    <row r="42" spans="1:10" x14ac:dyDescent="0.2">
      <c r="A42" s="180"/>
      <c r="B42" s="262"/>
      <c r="C42" s="176" t="s">
        <v>223</v>
      </c>
      <c r="D42" s="177">
        <v>1645337.0667400002</v>
      </c>
      <c r="E42" s="177">
        <v>1993547.3423600001</v>
      </c>
      <c r="F42" s="177">
        <v>2281888.1033999994</v>
      </c>
      <c r="G42" s="177">
        <v>2334403.4036100004</v>
      </c>
      <c r="H42" s="200">
        <v>2154492.5472300001</v>
      </c>
      <c r="I42" s="223">
        <v>3.3217692369411099E-2</v>
      </c>
      <c r="J42" s="178">
        <v>-7.7069308630110855E-2</v>
      </c>
    </row>
    <row r="43" spans="1:10" x14ac:dyDescent="0.2">
      <c r="A43" s="181"/>
      <c r="B43" s="262"/>
      <c r="C43" s="176" t="s">
        <v>224</v>
      </c>
      <c r="D43" s="177">
        <v>716751.41819999879</v>
      </c>
      <c r="E43" s="177">
        <v>788151.07971000194</v>
      </c>
      <c r="F43" s="177">
        <v>684093.41234000167</v>
      </c>
      <c r="G43" s="177">
        <v>658036.68192000221</v>
      </c>
      <c r="H43" s="200">
        <v>733377.96156999969</v>
      </c>
      <c r="I43" s="223">
        <v>1.1307128237347022E-2</v>
      </c>
      <c r="J43" s="178">
        <v>0.11449404223206616</v>
      </c>
    </row>
    <row r="44" spans="1:10" x14ac:dyDescent="0.2">
      <c r="A44" s="180"/>
      <c r="B44" s="262"/>
      <c r="C44" s="176" t="s">
        <v>225</v>
      </c>
      <c r="D44" s="177">
        <v>150371.91553999999</v>
      </c>
      <c r="E44" s="177">
        <v>218719.95651999998</v>
      </c>
      <c r="F44" s="177">
        <v>173407.22763000001</v>
      </c>
      <c r="G44" s="177">
        <v>194045.02353000001</v>
      </c>
      <c r="H44" s="200">
        <v>73890.899019999997</v>
      </c>
      <c r="I44" s="223">
        <v>1.1392404934058723E-3</v>
      </c>
      <c r="J44" s="178">
        <v>-0.61920745157076285</v>
      </c>
    </row>
    <row r="45" spans="1:10" ht="12.75" customHeight="1" x14ac:dyDescent="0.2">
      <c r="A45" s="180"/>
      <c r="B45" s="263"/>
      <c r="C45" s="215" t="s">
        <v>235</v>
      </c>
      <c r="D45" s="199">
        <v>10326001.077159995</v>
      </c>
      <c r="E45" s="199">
        <v>10633083.81152999</v>
      </c>
      <c r="F45" s="199">
        <v>11400051.215399981</v>
      </c>
      <c r="G45" s="199">
        <v>11295955.343110034</v>
      </c>
      <c r="H45" s="199">
        <v>11148621.72522001</v>
      </c>
      <c r="I45" s="221">
        <v>0.17188803335032249</v>
      </c>
      <c r="J45" s="214">
        <v>-1.3043041815838152E-2</v>
      </c>
    </row>
    <row r="46" spans="1:10" x14ac:dyDescent="0.2">
      <c r="A46" s="180"/>
      <c r="B46" s="261" t="s">
        <v>227</v>
      </c>
      <c r="C46" s="176" t="s">
        <v>228</v>
      </c>
      <c r="D46" s="177">
        <v>972643.97001999884</v>
      </c>
      <c r="E46" s="177">
        <v>989451.67076000117</v>
      </c>
      <c r="F46" s="177">
        <v>860826.09907999821</v>
      </c>
      <c r="G46" s="177">
        <v>869756.69637000025</v>
      </c>
      <c r="H46" s="200">
        <v>523264.18672000041</v>
      </c>
      <c r="I46" s="223">
        <v>8.0676207512262559E-3</v>
      </c>
      <c r="J46" s="178">
        <v>-0.39837866278709244</v>
      </c>
    </row>
    <row r="47" spans="1:10" ht="12.75" customHeight="1" x14ac:dyDescent="0.2">
      <c r="A47" s="180"/>
      <c r="B47" s="263"/>
      <c r="C47" s="215" t="s">
        <v>238</v>
      </c>
      <c r="D47" s="199">
        <v>972643.97001999884</v>
      </c>
      <c r="E47" s="199">
        <v>989451.67076000117</v>
      </c>
      <c r="F47" s="199">
        <v>860826.09907999821</v>
      </c>
      <c r="G47" s="199">
        <v>869756.69637000025</v>
      </c>
      <c r="H47" s="199">
        <v>523264.18672000041</v>
      </c>
      <c r="I47" s="221">
        <v>8.0676207512262559E-3</v>
      </c>
      <c r="J47" s="214">
        <v>-0.39837866278709244</v>
      </c>
    </row>
    <row r="48" spans="1:10" x14ac:dyDescent="0.2">
      <c r="A48" s="181"/>
      <c r="B48" s="261" t="s">
        <v>173</v>
      </c>
      <c r="C48" s="176" t="s">
        <v>240</v>
      </c>
      <c r="D48" s="177">
        <v>0</v>
      </c>
      <c r="E48" s="177">
        <v>0</v>
      </c>
      <c r="F48" s="177">
        <v>0</v>
      </c>
      <c r="G48" s="183">
        <v>0</v>
      </c>
      <c r="H48" s="200">
        <v>0</v>
      </c>
      <c r="I48" s="223">
        <v>0</v>
      </c>
      <c r="J48" s="178">
        <v>-1</v>
      </c>
    </row>
    <row r="49" spans="1:12" ht="12.75" customHeight="1" x14ac:dyDescent="0.2">
      <c r="A49" s="180"/>
      <c r="B49" s="263"/>
      <c r="C49" s="215" t="s">
        <v>242</v>
      </c>
      <c r="D49" s="199">
        <v>0</v>
      </c>
      <c r="E49" s="199">
        <v>0</v>
      </c>
      <c r="F49" s="199">
        <v>0</v>
      </c>
      <c r="G49" s="216">
        <v>0</v>
      </c>
      <c r="H49" s="199">
        <v>0</v>
      </c>
      <c r="I49" s="221">
        <v>0</v>
      </c>
      <c r="J49" s="214">
        <v>-1</v>
      </c>
    </row>
    <row r="50" spans="1:12" ht="12" x14ac:dyDescent="0.2">
      <c r="A50" s="182"/>
      <c r="B50" s="261" t="s">
        <v>229</v>
      </c>
      <c r="C50" s="176" t="s">
        <v>230</v>
      </c>
      <c r="D50" s="177">
        <v>5455564.7321100021</v>
      </c>
      <c r="E50" s="177">
        <v>5609058.8555699987</v>
      </c>
      <c r="F50" s="177">
        <v>6430278.4895299962</v>
      </c>
      <c r="G50" s="177">
        <v>6170703.3538699932</v>
      </c>
      <c r="H50" s="200">
        <v>6102996.404849994</v>
      </c>
      <c r="I50" s="223">
        <v>9.4095223197022793E-2</v>
      </c>
      <c r="J50" s="178">
        <v>-1.0972322786759192E-2</v>
      </c>
    </row>
    <row r="51" spans="1:12" ht="12" x14ac:dyDescent="0.2">
      <c r="A51" s="182"/>
      <c r="B51" s="262"/>
      <c r="C51" s="176" t="s">
        <v>231</v>
      </c>
      <c r="D51" s="177">
        <v>3806441.0270600007</v>
      </c>
      <c r="E51" s="177">
        <v>3703365.4206299987</v>
      </c>
      <c r="F51" s="177">
        <v>3872327.7044299995</v>
      </c>
      <c r="G51" s="177">
        <v>3846951.4138600007</v>
      </c>
      <c r="H51" s="200">
        <v>3538439.2432399974</v>
      </c>
      <c r="I51" s="223">
        <v>5.4555206700954227E-2</v>
      </c>
      <c r="J51" s="178">
        <v>-8.0196534198087144E-2</v>
      </c>
    </row>
    <row r="52" spans="1:12" ht="12" x14ac:dyDescent="0.2">
      <c r="A52" s="182"/>
      <c r="B52" s="262"/>
      <c r="C52" s="176" t="s">
        <v>232</v>
      </c>
      <c r="D52" s="177">
        <v>4267420.9666700028</v>
      </c>
      <c r="E52" s="177">
        <v>3771105.4022200038</v>
      </c>
      <c r="F52" s="177">
        <v>3747863.8333099964</v>
      </c>
      <c r="G52" s="177">
        <v>2711527.8836999983</v>
      </c>
      <c r="H52" s="200">
        <v>2112538.4177900008</v>
      </c>
      <c r="I52" s="223">
        <v>3.2570848931889766E-2</v>
      </c>
      <c r="J52" s="178">
        <v>-0.2209047782656951</v>
      </c>
    </row>
    <row r="53" spans="1:12" ht="12" x14ac:dyDescent="0.2">
      <c r="A53" s="182"/>
      <c r="B53" s="262"/>
      <c r="C53" s="176" t="s">
        <v>233</v>
      </c>
      <c r="D53" s="177">
        <v>85767.386019999976</v>
      </c>
      <c r="E53" s="177">
        <v>233069.15909999999</v>
      </c>
      <c r="F53" s="177">
        <v>162296.73332000003</v>
      </c>
      <c r="G53" s="177">
        <v>116034.43183</v>
      </c>
      <c r="H53" s="200">
        <v>233747.07599999997</v>
      </c>
      <c r="I53" s="223">
        <v>3.6038827206898954E-3</v>
      </c>
      <c r="J53" s="178">
        <v>1.0144630547461868</v>
      </c>
    </row>
    <row r="54" spans="1:12" ht="12" x14ac:dyDescent="0.2">
      <c r="A54" s="182"/>
      <c r="B54" s="262"/>
      <c r="C54" s="176" t="s">
        <v>234</v>
      </c>
      <c r="D54" s="177">
        <v>6221.7669999999998</v>
      </c>
      <c r="E54" s="177">
        <v>30068.598000000002</v>
      </c>
      <c r="F54" s="177">
        <v>30239.584999999999</v>
      </c>
      <c r="G54" s="177">
        <v>19238.57</v>
      </c>
      <c r="H54" s="200">
        <v>13510.51124</v>
      </c>
      <c r="I54" s="223">
        <v>2.0830334581606753E-4</v>
      </c>
      <c r="J54" s="178">
        <v>-0.29773828096370991</v>
      </c>
    </row>
    <row r="55" spans="1:12" ht="12" x14ac:dyDescent="0.2">
      <c r="A55" s="182"/>
      <c r="B55" s="262"/>
      <c r="C55" s="176" t="s">
        <v>268</v>
      </c>
      <c r="D55" s="177">
        <v>0</v>
      </c>
      <c r="E55" s="177">
        <v>0</v>
      </c>
      <c r="F55" s="177">
        <v>0</v>
      </c>
      <c r="G55" s="177">
        <v>0</v>
      </c>
      <c r="H55" s="200">
        <v>65.084000000000003</v>
      </c>
      <c r="I55" s="223">
        <v>1.0034568432136501E-6</v>
      </c>
      <c r="J55" s="178" t="s">
        <v>284</v>
      </c>
    </row>
    <row r="56" spans="1:12" ht="12" x14ac:dyDescent="0.2">
      <c r="A56" s="182"/>
      <c r="B56" s="262"/>
      <c r="C56" s="176" t="s">
        <v>252</v>
      </c>
      <c r="D56" s="177">
        <v>0</v>
      </c>
      <c r="E56" s="177">
        <v>0</v>
      </c>
      <c r="F56" s="177">
        <v>0</v>
      </c>
      <c r="G56" s="177">
        <v>25.2</v>
      </c>
      <c r="H56" s="200">
        <v>0</v>
      </c>
      <c r="I56" s="223">
        <v>0</v>
      </c>
      <c r="J56" s="178">
        <v>-1</v>
      </c>
    </row>
    <row r="57" spans="1:12" ht="12.75" customHeight="1" x14ac:dyDescent="0.2">
      <c r="A57" s="182"/>
      <c r="B57" s="262"/>
      <c r="C57" s="176" t="s">
        <v>236</v>
      </c>
      <c r="D57" s="177">
        <v>0</v>
      </c>
      <c r="E57" s="177">
        <v>0</v>
      </c>
      <c r="F57" s="177">
        <v>18.911000000000001</v>
      </c>
      <c r="G57" s="177">
        <v>17.340800000000002</v>
      </c>
      <c r="H57" s="200">
        <v>73.72</v>
      </c>
      <c r="I57" s="223">
        <v>1.1366055940278761E-6</v>
      </c>
      <c r="J57" s="179">
        <v>3.2512456172725592</v>
      </c>
    </row>
    <row r="58" spans="1:12" ht="12.75" customHeight="1" x14ac:dyDescent="0.2">
      <c r="A58" s="180"/>
      <c r="B58" s="263"/>
      <c r="C58" s="215" t="s">
        <v>254</v>
      </c>
      <c r="D58" s="216">
        <v>13621415.878860006</v>
      </c>
      <c r="E58" s="216">
        <v>13346667.435519999</v>
      </c>
      <c r="F58" s="216">
        <v>14243025.256589994</v>
      </c>
      <c r="G58" s="216">
        <v>12864498.194059992</v>
      </c>
      <c r="H58" s="216">
        <v>12001370.457119994</v>
      </c>
      <c r="I58" s="221">
        <v>0.18503560495881002</v>
      </c>
      <c r="J58" s="217">
        <v>-6.709377419311513E-2</v>
      </c>
    </row>
    <row r="59" spans="1:12" ht="12.75" customHeight="1" x14ac:dyDescent="0.2">
      <c r="A59" s="180"/>
      <c r="B59" s="261" t="s">
        <v>175</v>
      </c>
      <c r="C59" s="176" t="s">
        <v>237</v>
      </c>
      <c r="D59" s="184">
        <v>84479.603889999955</v>
      </c>
      <c r="E59" s="184">
        <v>170970.83560000002</v>
      </c>
      <c r="F59" s="184">
        <v>102379.46202999989</v>
      </c>
      <c r="G59" s="184">
        <v>104488.30444000002</v>
      </c>
      <c r="H59" s="201">
        <v>105956.63248999997</v>
      </c>
      <c r="I59" s="223">
        <v>1.6336258981618256E-3</v>
      </c>
      <c r="J59" s="179">
        <v>1.4052558876032961E-2</v>
      </c>
    </row>
    <row r="60" spans="1:12" ht="12.75" customHeight="1" x14ac:dyDescent="0.2">
      <c r="A60" s="180"/>
      <c r="B60" s="262"/>
      <c r="C60" s="176" t="s">
        <v>239</v>
      </c>
      <c r="D60" s="184">
        <v>0</v>
      </c>
      <c r="E60" s="184">
        <v>518.29034999999999</v>
      </c>
      <c r="F60" s="184">
        <v>4.3902999999999999</v>
      </c>
      <c r="G60" s="184">
        <v>1.7275</v>
      </c>
      <c r="H60" s="201">
        <v>0</v>
      </c>
      <c r="I60" s="223">
        <v>2.3126809428130956E-10</v>
      </c>
      <c r="J60" s="179">
        <v>-0.99131693198263382</v>
      </c>
      <c r="L60" s="185"/>
    </row>
    <row r="61" spans="1:12" ht="12.75" customHeight="1" x14ac:dyDescent="0.2">
      <c r="A61" s="180"/>
      <c r="B61" s="263"/>
      <c r="C61" s="215" t="s">
        <v>258</v>
      </c>
      <c r="D61" s="216">
        <v>84480.000189999948</v>
      </c>
      <c r="E61" s="216">
        <v>171489.12595000002</v>
      </c>
      <c r="F61" s="216">
        <v>102383.85232999989</v>
      </c>
      <c r="G61" s="216">
        <v>104490.03194000002</v>
      </c>
      <c r="H61" s="216">
        <v>105956.64748999997</v>
      </c>
      <c r="I61" s="221">
        <v>1.6336261294299199E-3</v>
      </c>
      <c r="J61" s="217">
        <v>1.4035937426472467E-2</v>
      </c>
    </row>
    <row r="62" spans="1:12" ht="12.75" customHeight="1" x14ac:dyDescent="0.2">
      <c r="A62" s="181"/>
      <c r="B62" s="261" t="s">
        <v>176</v>
      </c>
      <c r="C62" s="176" t="s">
        <v>241</v>
      </c>
      <c r="D62" s="184">
        <v>939180.65099999995</v>
      </c>
      <c r="E62" s="184">
        <v>1061305.9339999999</v>
      </c>
      <c r="F62" s="184">
        <v>1094582.1140000001</v>
      </c>
      <c r="G62" s="184">
        <v>1206574.0707100001</v>
      </c>
      <c r="H62" s="201">
        <v>1172376.1414999999</v>
      </c>
      <c r="I62" s="223">
        <v>1.8075546401705327E-2</v>
      </c>
      <c r="J62" s="179">
        <v>-2.8343000268418406E-2</v>
      </c>
    </row>
    <row r="63" spans="1:12" ht="12.75" customHeight="1" x14ac:dyDescent="0.2">
      <c r="A63" s="180"/>
      <c r="B63" s="263"/>
      <c r="C63" s="215" t="s">
        <v>261</v>
      </c>
      <c r="D63" s="216">
        <v>939180.65099999995</v>
      </c>
      <c r="E63" s="216">
        <v>1061305.9339999999</v>
      </c>
      <c r="F63" s="216">
        <v>1094582.1140000001</v>
      </c>
      <c r="G63" s="216">
        <v>1206574.0707100001</v>
      </c>
      <c r="H63" s="216">
        <v>1172376.1414999999</v>
      </c>
      <c r="I63" s="221">
        <v>1.8075546401705327E-2</v>
      </c>
      <c r="J63" s="217">
        <v>-2.8343000268418406E-2</v>
      </c>
    </row>
    <row r="64" spans="1:12" ht="12.75" customHeight="1" x14ac:dyDescent="0.2">
      <c r="A64" s="181"/>
      <c r="B64" s="261" t="s">
        <v>243</v>
      </c>
      <c r="C64" s="176" t="s">
        <v>244</v>
      </c>
      <c r="D64" s="184">
        <v>785577.38657000009</v>
      </c>
      <c r="E64" s="184">
        <v>1234411.159</v>
      </c>
      <c r="F64" s="184">
        <v>1531047.2590000001</v>
      </c>
      <c r="G64" s="184">
        <v>1418604.1808499999</v>
      </c>
      <c r="H64" s="201">
        <v>1071807.9353499999</v>
      </c>
      <c r="I64" s="223">
        <v>1.6524998576265302E-2</v>
      </c>
      <c r="J64" s="179">
        <v>-0.24446300820303968</v>
      </c>
    </row>
    <row r="65" spans="1:10" x14ac:dyDescent="0.2">
      <c r="A65" s="181"/>
      <c r="B65" s="262"/>
      <c r="C65" s="176" t="s">
        <v>246</v>
      </c>
      <c r="D65" s="184">
        <v>13774.05802</v>
      </c>
      <c r="E65" s="184">
        <v>19417.823879999996</v>
      </c>
      <c r="F65" s="184">
        <v>429.76838000000004</v>
      </c>
      <c r="G65" s="184">
        <v>211326.04443000001</v>
      </c>
      <c r="H65" s="201">
        <v>542735.5074</v>
      </c>
      <c r="I65" s="223">
        <v>8.3678270996798403E-3</v>
      </c>
      <c r="J65" s="179">
        <v>1.5682376673632228</v>
      </c>
    </row>
    <row r="66" spans="1:10" x14ac:dyDescent="0.2">
      <c r="A66" s="181"/>
      <c r="B66" s="262"/>
      <c r="C66" s="176" t="s">
        <v>245</v>
      </c>
      <c r="D66" s="184">
        <v>49082.485019999993</v>
      </c>
      <c r="E66" s="184">
        <v>50006.745040000009</v>
      </c>
      <c r="F66" s="184">
        <v>30129.8161</v>
      </c>
      <c r="G66" s="184">
        <v>17008.306250000005</v>
      </c>
      <c r="H66" s="201">
        <v>8801.3009399999992</v>
      </c>
      <c r="I66" s="223">
        <v>1.3569733970600657E-4</v>
      </c>
      <c r="J66" s="179">
        <v>-0.4825292530230636</v>
      </c>
    </row>
    <row r="67" spans="1:10" x14ac:dyDescent="0.2">
      <c r="A67" s="181"/>
      <c r="B67" s="262"/>
      <c r="C67" s="176" t="s">
        <v>247</v>
      </c>
      <c r="D67" s="184">
        <v>0</v>
      </c>
      <c r="E67" s="184">
        <v>0</v>
      </c>
      <c r="F67" s="184">
        <v>0</v>
      </c>
      <c r="G67" s="184">
        <v>0</v>
      </c>
      <c r="H67" s="201">
        <v>0</v>
      </c>
      <c r="I67" s="223">
        <v>0</v>
      </c>
      <c r="J67" s="179" t="s">
        <v>284</v>
      </c>
    </row>
    <row r="68" spans="1:10" ht="12.75" customHeight="1" x14ac:dyDescent="0.2">
      <c r="A68" s="181"/>
      <c r="B68" s="262"/>
      <c r="C68" s="176" t="s">
        <v>248</v>
      </c>
      <c r="D68" s="184">
        <v>15.56</v>
      </c>
      <c r="E68" s="184">
        <v>230.93450000000001</v>
      </c>
      <c r="F68" s="184">
        <v>2.5110000000000001</v>
      </c>
      <c r="G68" s="184">
        <v>8.9999999999999993E-3</v>
      </c>
      <c r="H68" s="201">
        <v>13.667</v>
      </c>
      <c r="I68" s="223">
        <v>2.107160696361772E-7</v>
      </c>
      <c r="J68" s="179">
        <v>1517.5555555555557</v>
      </c>
    </row>
    <row r="69" spans="1:10" ht="12.75" customHeight="1" x14ac:dyDescent="0.2">
      <c r="A69" s="180"/>
      <c r="B69" s="263"/>
      <c r="C69" s="215" t="s">
        <v>267</v>
      </c>
      <c r="D69" s="216">
        <v>848449.48961000016</v>
      </c>
      <c r="E69" s="216">
        <v>1304066.6624199999</v>
      </c>
      <c r="F69" s="216">
        <v>1561609.4644800001</v>
      </c>
      <c r="G69" s="216">
        <v>1646938.5405299999</v>
      </c>
      <c r="H69" s="216">
        <v>1623358.4106899998</v>
      </c>
      <c r="I69" s="221">
        <v>2.5028733731720782E-2</v>
      </c>
      <c r="J69" s="217">
        <v>-1.4317552998918681E-2</v>
      </c>
    </row>
    <row r="70" spans="1:10" ht="12.75" customHeight="1" x14ac:dyDescent="0.2">
      <c r="A70" s="182"/>
      <c r="B70" s="261" t="s">
        <v>249</v>
      </c>
      <c r="C70" s="176" t="s">
        <v>250</v>
      </c>
      <c r="D70" s="184">
        <v>73865.88</v>
      </c>
      <c r="E70" s="184">
        <v>41449.423000000003</v>
      </c>
      <c r="F70" s="184">
        <v>49589.807999999997</v>
      </c>
      <c r="G70" s="184">
        <v>0</v>
      </c>
      <c r="H70" s="201">
        <v>42828.24164</v>
      </c>
      <c r="I70" s="223">
        <v>6.6032038836681521E-4</v>
      </c>
      <c r="J70" s="179" t="s">
        <v>284</v>
      </c>
    </row>
    <row r="71" spans="1:10" ht="12" x14ac:dyDescent="0.2">
      <c r="A71" s="182"/>
      <c r="B71" s="262"/>
      <c r="C71" s="176" t="s">
        <v>251</v>
      </c>
      <c r="D71" s="184">
        <v>11712.019679999998</v>
      </c>
      <c r="E71" s="184">
        <v>16114.962510000001</v>
      </c>
      <c r="F71" s="184">
        <v>22102.454399999999</v>
      </c>
      <c r="G71" s="184">
        <v>26240.644400000001</v>
      </c>
      <c r="H71" s="201">
        <v>17887.716650000002</v>
      </c>
      <c r="I71" s="223">
        <v>2.7579054271263675E-4</v>
      </c>
      <c r="J71" s="179">
        <v>-0.31832022196832932</v>
      </c>
    </row>
    <row r="72" spans="1:10" ht="12" x14ac:dyDescent="0.2">
      <c r="A72" s="182"/>
      <c r="B72" s="262"/>
      <c r="C72" s="176" t="s">
        <v>253</v>
      </c>
      <c r="D72" s="184">
        <v>95.903000000000006</v>
      </c>
      <c r="E72" s="184">
        <v>115.215</v>
      </c>
      <c r="F72" s="184">
        <v>125.28700000000001</v>
      </c>
      <c r="G72" s="184">
        <v>174.9957</v>
      </c>
      <c r="H72" s="201">
        <v>135.93700000000001</v>
      </c>
      <c r="I72" s="223">
        <v>2.0958593954878921E-6</v>
      </c>
      <c r="J72" s="179">
        <v>-0.22319805572365481</v>
      </c>
    </row>
    <row r="73" spans="1:10" ht="12" x14ac:dyDescent="0.2">
      <c r="A73" s="182"/>
      <c r="B73" s="262"/>
      <c r="C73" s="176" t="s">
        <v>269</v>
      </c>
      <c r="D73" s="184">
        <v>0</v>
      </c>
      <c r="E73" s="184">
        <v>0</v>
      </c>
      <c r="F73" s="184">
        <v>0</v>
      </c>
      <c r="G73" s="184">
        <v>0</v>
      </c>
      <c r="H73" s="201">
        <v>9.5752800000000011</v>
      </c>
      <c r="I73" s="223">
        <v>1.4763045052066255E-7</v>
      </c>
      <c r="J73" s="179" t="s">
        <v>284</v>
      </c>
    </row>
    <row r="74" spans="1:10" ht="12" x14ac:dyDescent="0.2">
      <c r="A74" s="182"/>
      <c r="B74" s="262"/>
      <c r="C74" s="176" t="s">
        <v>255</v>
      </c>
      <c r="D74" s="184">
        <v>0</v>
      </c>
      <c r="E74" s="184">
        <v>0</v>
      </c>
      <c r="F74" s="184">
        <v>0</v>
      </c>
      <c r="G74" s="184">
        <v>17.542300000000001</v>
      </c>
      <c r="H74" s="201">
        <v>0</v>
      </c>
      <c r="I74" s="223">
        <v>0</v>
      </c>
      <c r="J74" s="179">
        <v>-1</v>
      </c>
    </row>
    <row r="75" spans="1:10" x14ac:dyDescent="0.2">
      <c r="B75" s="263"/>
      <c r="C75" s="215" t="s">
        <v>271</v>
      </c>
      <c r="D75" s="216">
        <v>85673.802680000008</v>
      </c>
      <c r="E75" s="216">
        <v>57679.617510000004</v>
      </c>
      <c r="F75" s="216">
        <v>71817.549399999989</v>
      </c>
      <c r="G75" s="216">
        <v>26433.182400000002</v>
      </c>
      <c r="H75" s="216">
        <v>60861.470569999998</v>
      </c>
      <c r="I75" s="221">
        <v>9.3835442092546047E-4</v>
      </c>
      <c r="J75" s="217">
        <v>1.3024647448428301</v>
      </c>
    </row>
    <row r="76" spans="1:10" ht="15" customHeight="1" x14ac:dyDescent="0.2">
      <c r="A76" s="182"/>
      <c r="B76" s="261" t="s">
        <v>256</v>
      </c>
      <c r="C76" s="176" t="s">
        <v>257</v>
      </c>
      <c r="D76" s="184">
        <v>421178.79311000003</v>
      </c>
      <c r="E76" s="184">
        <v>454857.05369999999</v>
      </c>
      <c r="F76" s="184">
        <v>637291.15800000005</v>
      </c>
      <c r="G76" s="184">
        <v>1022160.689</v>
      </c>
      <c r="H76" s="201">
        <v>1063351.8522399999</v>
      </c>
      <c r="I76" s="223">
        <v>1.6394623761203032E-2</v>
      </c>
      <c r="J76" s="179">
        <v>4.0298128937337641E-2</v>
      </c>
    </row>
    <row r="77" spans="1:10" ht="12" x14ac:dyDescent="0.2">
      <c r="A77" s="182"/>
      <c r="B77" s="262"/>
      <c r="C77" s="176" t="s">
        <v>272</v>
      </c>
      <c r="D77" s="184">
        <v>0</v>
      </c>
      <c r="E77" s="184">
        <v>0</v>
      </c>
      <c r="F77" s="184">
        <v>0</v>
      </c>
      <c r="G77" s="184">
        <v>0</v>
      </c>
      <c r="H77" s="201">
        <v>51737.385999999999</v>
      </c>
      <c r="I77" s="223">
        <v>7.9768044422110038E-4</v>
      </c>
      <c r="J77" s="179" t="s">
        <v>284</v>
      </c>
    </row>
    <row r="78" spans="1:10" ht="12" x14ac:dyDescent="0.2">
      <c r="A78" s="182"/>
      <c r="B78" s="262"/>
      <c r="C78" s="176" t="s">
        <v>260</v>
      </c>
      <c r="D78" s="184">
        <v>10242.895279999997</v>
      </c>
      <c r="E78" s="184">
        <v>12942.77599</v>
      </c>
      <c r="F78" s="184">
        <v>17097.733589999996</v>
      </c>
      <c r="G78" s="184">
        <v>28709.868330000001</v>
      </c>
      <c r="H78" s="201">
        <v>38319.433860000005</v>
      </c>
      <c r="I78" s="223">
        <v>5.908041628493925E-4</v>
      </c>
      <c r="J78" s="179">
        <v>0.33471297811417045</v>
      </c>
    </row>
    <row r="79" spans="1:10" ht="12" x14ac:dyDescent="0.2">
      <c r="A79" s="182"/>
      <c r="B79" s="262"/>
      <c r="C79" s="176" t="s">
        <v>259</v>
      </c>
      <c r="D79" s="184">
        <v>906906.88141999999</v>
      </c>
      <c r="E79" s="184">
        <v>937451.9257599999</v>
      </c>
      <c r="F79" s="184">
        <v>436157.79813999997</v>
      </c>
      <c r="G79" s="184">
        <v>24980.321169999999</v>
      </c>
      <c r="H79" s="201">
        <v>16743.546750000001</v>
      </c>
      <c r="I79" s="223">
        <v>2.581498765588343E-4</v>
      </c>
      <c r="J79" s="179">
        <v>-0.32973052523807878</v>
      </c>
    </row>
    <row r="80" spans="1:10" ht="12" x14ac:dyDescent="0.2">
      <c r="A80" s="182"/>
      <c r="B80" s="262"/>
      <c r="C80" s="176" t="s">
        <v>264</v>
      </c>
      <c r="D80" s="184">
        <v>0</v>
      </c>
      <c r="E80" s="184">
        <v>1.321</v>
      </c>
      <c r="F80" s="184">
        <v>3.5228000000000002</v>
      </c>
      <c r="G80" s="184">
        <v>0.96599999999999997</v>
      </c>
      <c r="H80" s="201">
        <v>2985.55</v>
      </c>
      <c r="I80" s="223">
        <v>4.6030830592104255E-5</v>
      </c>
      <c r="J80" s="179">
        <v>3089.6314699792965</v>
      </c>
    </row>
    <row r="81" spans="1:21" ht="12" x14ac:dyDescent="0.2">
      <c r="A81" s="182"/>
      <c r="B81" s="262"/>
      <c r="C81" s="176" t="s">
        <v>263</v>
      </c>
      <c r="D81" s="184">
        <v>289.38366000000002</v>
      </c>
      <c r="E81" s="184">
        <v>2294.5732999999996</v>
      </c>
      <c r="F81" s="184">
        <v>965.20520000000022</v>
      </c>
      <c r="G81" s="184">
        <v>884.57100000000003</v>
      </c>
      <c r="H81" s="201">
        <v>45.818280000000001</v>
      </c>
      <c r="I81" s="223">
        <v>7.0642041992316277E-7</v>
      </c>
      <c r="J81" s="179">
        <v>-0.94820282374167819</v>
      </c>
    </row>
    <row r="82" spans="1:21" ht="12" x14ac:dyDescent="0.2">
      <c r="A82" s="182"/>
      <c r="B82" s="262"/>
      <c r="C82" s="176" t="s">
        <v>262</v>
      </c>
      <c r="D82" s="184">
        <v>4346.6661799999993</v>
      </c>
      <c r="E82" s="184">
        <v>6439.83</v>
      </c>
      <c r="F82" s="184">
        <v>6384</v>
      </c>
      <c r="G82" s="184">
        <v>4444.13</v>
      </c>
      <c r="H82" s="201">
        <v>4.9000000000000004</v>
      </c>
      <c r="I82" s="223">
        <v>7.5547577465227801E-8</v>
      </c>
      <c r="J82" s="179">
        <v>-0.998897421992606</v>
      </c>
    </row>
    <row r="83" spans="1:21" ht="12.75" customHeight="1" x14ac:dyDescent="0.2">
      <c r="A83" s="182"/>
      <c r="B83" s="262"/>
      <c r="C83" s="176" t="s">
        <v>270</v>
      </c>
      <c r="D83" s="184">
        <v>0</v>
      </c>
      <c r="E83" s="184">
        <v>0</v>
      </c>
      <c r="F83" s="184">
        <v>0</v>
      </c>
      <c r="G83" s="184">
        <v>0.09</v>
      </c>
      <c r="H83" s="201">
        <v>0</v>
      </c>
      <c r="I83" s="223">
        <v>0</v>
      </c>
      <c r="J83" s="179">
        <v>-1</v>
      </c>
    </row>
    <row r="84" spans="1:21" x14ac:dyDescent="0.2">
      <c r="A84" s="180"/>
      <c r="B84" s="262"/>
      <c r="C84" s="176" t="s">
        <v>265</v>
      </c>
      <c r="D84" s="184">
        <v>2614.5538199999996</v>
      </c>
      <c r="E84" s="184">
        <v>2671.9292</v>
      </c>
      <c r="F84" s="184">
        <v>2204.5648900000006</v>
      </c>
      <c r="G84" s="184">
        <v>2229.9014499999998</v>
      </c>
      <c r="H84" s="201">
        <v>1911.4090000000001</v>
      </c>
      <c r="I84" s="223">
        <v>2.9469861121476245E-5</v>
      </c>
      <c r="J84" s="179">
        <v>-0.14282803843192249</v>
      </c>
    </row>
    <row r="85" spans="1:21" ht="12.75" customHeight="1" x14ac:dyDescent="0.2">
      <c r="B85" s="263"/>
      <c r="C85" s="215" t="s">
        <v>273</v>
      </c>
      <c r="D85" s="216">
        <v>1345579.2494699999</v>
      </c>
      <c r="E85" s="216">
        <v>1416659.4089499998</v>
      </c>
      <c r="F85" s="216">
        <v>1100103.9826199999</v>
      </c>
      <c r="G85" s="216">
        <v>1083410.5369499999</v>
      </c>
      <c r="H85" s="216">
        <v>1175099.8961299998</v>
      </c>
      <c r="I85" s="221">
        <v>1.8117540904543327E-2</v>
      </c>
      <c r="J85" s="217">
        <v>8.4630300382828372E-2</v>
      </c>
    </row>
    <row r="86" spans="1:21" x14ac:dyDescent="0.2">
      <c r="B86" s="273" t="s">
        <v>181</v>
      </c>
      <c r="C86" s="176" t="s">
        <v>25</v>
      </c>
      <c r="D86" s="184">
        <v>94.692399999999992</v>
      </c>
      <c r="E86" s="184">
        <v>89.1614</v>
      </c>
      <c r="F86" s="184">
        <v>70.367399999999989</v>
      </c>
      <c r="G86" s="184">
        <v>168.16991999999999</v>
      </c>
      <c r="H86" s="201">
        <v>942.2088</v>
      </c>
      <c r="I86" s="223">
        <v>1.4526855572738637E-5</v>
      </c>
      <c r="J86" s="179">
        <v>4.6027189642475896</v>
      </c>
    </row>
    <row r="87" spans="1:21" x14ac:dyDescent="0.2">
      <c r="A87" s="186"/>
      <c r="B87" s="273"/>
      <c r="C87" s="176" t="s">
        <v>266</v>
      </c>
      <c r="D87" s="184">
        <v>39.874499999999998</v>
      </c>
      <c r="E87" s="184">
        <v>14.034699999999999</v>
      </c>
      <c r="F87" s="184">
        <v>10.4254</v>
      </c>
      <c r="G87" s="184">
        <v>376.85535999999996</v>
      </c>
      <c r="H87" s="201">
        <v>11.5021</v>
      </c>
      <c r="I87" s="223">
        <v>1.773379164822034E-7</v>
      </c>
      <c r="J87" s="179">
        <v>-0.96947874112763055</v>
      </c>
      <c r="L87" s="187"/>
      <c r="M87" s="187"/>
      <c r="N87" s="187"/>
      <c r="O87" s="187"/>
      <c r="P87" s="187"/>
      <c r="Q87" s="187"/>
      <c r="R87" s="187"/>
      <c r="S87" s="187"/>
      <c r="T87" s="187"/>
      <c r="U87" s="187"/>
    </row>
    <row r="88" spans="1:21" x14ac:dyDescent="0.2">
      <c r="B88" s="274" t="s">
        <v>28</v>
      </c>
      <c r="C88" s="275"/>
      <c r="D88" s="218">
        <v>64459109.483539991</v>
      </c>
      <c r="E88" s="218">
        <v>64333857.119079985</v>
      </c>
      <c r="F88" s="218">
        <v>68872843.024499983</v>
      </c>
      <c r="G88" s="218">
        <v>61282126.706840031</v>
      </c>
      <c r="H88" s="218">
        <v>64859789.875529997</v>
      </c>
      <c r="I88" s="222">
        <v>1</v>
      </c>
      <c r="J88" s="219">
        <v>5.8380205794826612E-2</v>
      </c>
      <c r="L88" s="187"/>
      <c r="M88" s="187"/>
      <c r="N88" s="187"/>
      <c r="O88" s="187"/>
      <c r="P88" s="187"/>
      <c r="Q88" s="187"/>
      <c r="R88" s="187"/>
      <c r="S88" s="187"/>
      <c r="T88" s="187"/>
      <c r="U88" s="187"/>
    </row>
    <row r="89" spans="1:21" ht="12.75" customHeight="1" x14ac:dyDescent="0.2">
      <c r="B89" s="272" t="s">
        <v>101</v>
      </c>
      <c r="C89" s="272"/>
      <c r="D89" s="272"/>
      <c r="E89" s="272"/>
      <c r="F89" s="272"/>
      <c r="G89" s="272"/>
      <c r="H89" s="272"/>
      <c r="I89" s="272"/>
      <c r="J89" s="272"/>
      <c r="K89" s="224"/>
      <c r="L89" s="187"/>
      <c r="M89" s="187"/>
      <c r="N89" s="187"/>
      <c r="O89" s="187"/>
      <c r="P89" s="187"/>
      <c r="Q89" s="187"/>
      <c r="R89" s="187"/>
      <c r="S89" s="187"/>
      <c r="T89" s="187"/>
      <c r="U89" s="187"/>
    </row>
    <row r="90" spans="1:21" x14ac:dyDescent="0.2">
      <c r="B90" s="271" t="s">
        <v>286</v>
      </c>
      <c r="C90" s="271"/>
      <c r="D90" s="271"/>
      <c r="E90" s="271"/>
      <c r="F90" s="271"/>
      <c r="G90" s="271"/>
      <c r="H90" s="271"/>
      <c r="I90" s="271"/>
      <c r="J90" s="271"/>
      <c r="K90" s="208"/>
      <c r="L90" s="187"/>
      <c r="M90" s="187"/>
      <c r="N90" s="187"/>
      <c r="O90" s="187"/>
      <c r="P90" s="187"/>
      <c r="Q90" s="187"/>
      <c r="R90" s="187"/>
      <c r="S90" s="187"/>
      <c r="T90" s="187"/>
      <c r="U90" s="187"/>
    </row>
    <row r="91" spans="1:21" ht="18.75" customHeight="1" x14ac:dyDescent="0.2">
      <c r="B91" s="270" t="s">
        <v>276</v>
      </c>
      <c r="C91" s="270"/>
      <c r="D91" s="270"/>
      <c r="E91" s="270"/>
      <c r="F91" s="270"/>
      <c r="G91" s="270"/>
      <c r="H91" s="270"/>
      <c r="I91" s="270"/>
      <c r="J91" s="270"/>
      <c r="K91" s="208"/>
      <c r="L91" s="187"/>
      <c r="M91" s="187"/>
      <c r="N91" s="187"/>
      <c r="O91" s="187"/>
      <c r="P91" s="187"/>
      <c r="Q91" s="187"/>
      <c r="R91" s="187"/>
      <c r="S91" s="187"/>
      <c r="T91" s="187"/>
      <c r="U91" s="187"/>
    </row>
    <row r="92" spans="1:21" x14ac:dyDescent="0.2">
      <c r="B92" s="203"/>
      <c r="C92" s="209"/>
      <c r="D92" s="209"/>
      <c r="E92" s="209"/>
      <c r="F92" s="209"/>
      <c r="G92" s="209"/>
      <c r="H92" s="209"/>
      <c r="I92" s="209"/>
      <c r="J92" s="210"/>
      <c r="K92" s="208"/>
      <c r="L92" s="187"/>
      <c r="M92" s="187"/>
      <c r="N92" s="187"/>
      <c r="O92" s="187"/>
      <c r="P92" s="187"/>
      <c r="Q92" s="187"/>
      <c r="R92" s="187"/>
      <c r="S92" s="187"/>
      <c r="T92" s="187"/>
      <c r="U92" s="187"/>
    </row>
    <row r="93" spans="1:21" x14ac:dyDescent="0.2">
      <c r="B93" s="203"/>
      <c r="C93" s="211"/>
      <c r="D93" s="211"/>
      <c r="E93" s="211"/>
      <c r="F93" s="211"/>
      <c r="G93" s="211"/>
      <c r="H93" s="211"/>
      <c r="I93" s="211"/>
      <c r="J93" s="212"/>
      <c r="K93" s="213"/>
      <c r="L93" s="187"/>
      <c r="M93" s="187"/>
      <c r="N93" s="187"/>
      <c r="O93" s="187"/>
      <c r="P93" s="187"/>
      <c r="Q93" s="187"/>
      <c r="R93" s="187"/>
      <c r="S93" s="187"/>
      <c r="T93" s="187"/>
      <c r="U93" s="187"/>
    </row>
    <row r="94" spans="1:21" x14ac:dyDescent="0.2">
      <c r="B94" s="203"/>
      <c r="C94" s="204"/>
      <c r="D94" s="204"/>
      <c r="E94" s="204"/>
      <c r="F94" s="204"/>
      <c r="G94" s="204"/>
      <c r="H94" s="204"/>
      <c r="I94" s="204"/>
      <c r="J94" s="205"/>
      <c r="K94" s="213"/>
      <c r="L94" s="187"/>
      <c r="M94" s="187"/>
      <c r="N94" s="187"/>
      <c r="O94" s="187"/>
      <c r="P94" s="187"/>
      <c r="Q94" s="187"/>
      <c r="R94" s="187"/>
      <c r="S94" s="187"/>
      <c r="T94" s="187"/>
      <c r="U94" s="187"/>
    </row>
    <row r="95" spans="1:21" x14ac:dyDescent="0.2">
      <c r="B95" s="203"/>
      <c r="C95" s="204"/>
      <c r="D95" s="204"/>
      <c r="E95" s="204"/>
      <c r="F95" s="204"/>
      <c r="G95" s="204"/>
      <c r="H95" s="204"/>
      <c r="I95" s="204"/>
      <c r="J95" s="205"/>
      <c r="K95" s="213"/>
      <c r="L95" s="187"/>
      <c r="M95" s="187"/>
      <c r="N95" s="187"/>
      <c r="O95" s="187"/>
      <c r="P95" s="187"/>
      <c r="Q95" s="187"/>
      <c r="R95" s="187"/>
      <c r="S95" s="187"/>
      <c r="T95" s="187"/>
      <c r="U95" s="187"/>
    </row>
    <row r="96" spans="1:21" x14ac:dyDescent="0.2">
      <c r="B96" s="203"/>
      <c r="C96" s="202"/>
      <c r="D96" s="206"/>
      <c r="E96" s="206"/>
      <c r="F96" s="206"/>
      <c r="G96" s="206"/>
      <c r="H96" s="206"/>
      <c r="I96" s="206"/>
      <c r="J96" s="207"/>
      <c r="K96" s="213"/>
      <c r="L96" s="187"/>
      <c r="M96" s="187"/>
      <c r="N96" s="187"/>
      <c r="O96" s="187"/>
      <c r="P96" s="187"/>
      <c r="Q96" s="187"/>
      <c r="R96" s="187"/>
      <c r="S96" s="187"/>
      <c r="T96" s="187"/>
      <c r="U96" s="187"/>
    </row>
    <row r="97" spans="2:21" x14ac:dyDescent="0.2">
      <c r="B97" s="203"/>
      <c r="C97" s="202"/>
      <c r="D97" s="206"/>
      <c r="E97" s="206"/>
      <c r="F97" s="206"/>
      <c r="G97" s="206"/>
      <c r="H97" s="206"/>
      <c r="I97" s="206"/>
      <c r="J97" s="207"/>
      <c r="K97" s="213"/>
      <c r="L97" s="187"/>
      <c r="M97" s="187"/>
      <c r="N97" s="187"/>
      <c r="O97" s="187"/>
      <c r="P97" s="187"/>
      <c r="Q97" s="187"/>
      <c r="R97" s="187"/>
      <c r="S97" s="187"/>
      <c r="T97" s="187"/>
      <c r="U97" s="187"/>
    </row>
    <row r="98" spans="2:21" x14ac:dyDescent="0.2">
      <c r="B98" s="189"/>
      <c r="C98" s="190"/>
      <c r="D98" s="191"/>
      <c r="E98" s="191"/>
      <c r="F98" s="191"/>
      <c r="G98" s="191"/>
      <c r="H98" s="191"/>
      <c r="I98" s="191"/>
      <c r="J98" s="192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</row>
    <row r="99" spans="2:21" x14ac:dyDescent="0.2">
      <c r="B99" s="189"/>
      <c r="C99" s="190"/>
      <c r="D99" s="191"/>
      <c r="E99" s="191"/>
      <c r="F99" s="191"/>
      <c r="G99" s="191"/>
      <c r="H99" s="191"/>
      <c r="I99" s="191"/>
      <c r="J99" s="192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</row>
    <row r="100" spans="2:21" x14ac:dyDescent="0.2">
      <c r="B100" s="189"/>
      <c r="C100" s="190"/>
      <c r="D100" s="191"/>
      <c r="E100" s="191"/>
      <c r="F100" s="191"/>
      <c r="G100" s="191"/>
      <c r="H100" s="191"/>
      <c r="I100" s="191"/>
      <c r="J100" s="192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</row>
    <row r="101" spans="2:21" x14ac:dyDescent="0.2">
      <c r="B101" s="189"/>
      <c r="C101" s="190"/>
      <c r="D101" s="191"/>
      <c r="E101" s="191"/>
      <c r="F101" s="191"/>
      <c r="G101" s="191"/>
      <c r="H101" s="191"/>
      <c r="I101" s="191"/>
      <c r="J101" s="192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</row>
    <row r="102" spans="2:21" x14ac:dyDescent="0.2">
      <c r="B102" s="189"/>
      <c r="C102" s="193"/>
      <c r="D102" s="194"/>
      <c r="E102" s="194"/>
      <c r="F102" s="194"/>
      <c r="G102" s="194"/>
      <c r="H102" s="194"/>
      <c r="I102" s="194"/>
      <c r="J102" s="195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</row>
    <row r="103" spans="2:21" x14ac:dyDescent="0.2">
      <c r="B103" s="189"/>
      <c r="C103" s="190"/>
      <c r="D103" s="191"/>
      <c r="E103" s="191"/>
      <c r="F103" s="191"/>
      <c r="G103" s="191"/>
      <c r="H103" s="191"/>
      <c r="I103" s="191"/>
      <c r="J103" s="196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</row>
    <row r="104" spans="2:21" x14ac:dyDescent="0.2">
      <c r="B104" s="189"/>
      <c r="C104" s="190"/>
      <c r="D104" s="191"/>
      <c r="E104" s="191"/>
      <c r="F104" s="191"/>
      <c r="G104" s="191"/>
      <c r="H104" s="191"/>
      <c r="I104" s="191"/>
      <c r="J104" s="196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</row>
    <row r="105" spans="2:21" x14ac:dyDescent="0.2">
      <c r="B105" s="189"/>
      <c r="C105" s="190"/>
      <c r="D105" s="191"/>
      <c r="E105" s="191"/>
      <c r="F105" s="191"/>
      <c r="G105" s="191"/>
      <c r="H105" s="191"/>
      <c r="I105" s="191"/>
      <c r="J105" s="196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</row>
    <row r="106" spans="2:21" x14ac:dyDescent="0.2">
      <c r="B106" s="189"/>
      <c r="C106" s="190"/>
      <c r="D106" s="191"/>
      <c r="E106" s="191"/>
      <c r="F106" s="191"/>
      <c r="G106" s="191"/>
      <c r="H106" s="191"/>
      <c r="I106" s="191"/>
      <c r="J106" s="196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</row>
    <row r="107" spans="2:21" x14ac:dyDescent="0.2">
      <c r="B107" s="189"/>
      <c r="C107" s="190"/>
      <c r="D107" s="191"/>
      <c r="E107" s="191"/>
      <c r="F107" s="191"/>
      <c r="G107" s="191"/>
      <c r="H107" s="191"/>
      <c r="I107" s="191"/>
      <c r="J107" s="196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</row>
    <row r="108" spans="2:21" x14ac:dyDescent="0.2">
      <c r="B108" s="189"/>
      <c r="C108" s="190"/>
      <c r="D108" s="191"/>
      <c r="E108" s="191"/>
      <c r="F108" s="191"/>
      <c r="G108" s="191"/>
      <c r="H108" s="191"/>
      <c r="I108" s="191"/>
      <c r="J108" s="196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</row>
    <row r="109" spans="2:21" x14ac:dyDescent="0.2">
      <c r="B109" s="189"/>
      <c r="C109" s="190"/>
      <c r="D109" s="191"/>
      <c r="E109" s="191"/>
      <c r="F109" s="191"/>
      <c r="G109" s="191"/>
      <c r="H109" s="191"/>
      <c r="I109" s="191"/>
      <c r="J109" s="196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</row>
    <row r="110" spans="2:21" x14ac:dyDescent="0.2">
      <c r="B110" s="189"/>
      <c r="C110" s="190"/>
      <c r="D110" s="191"/>
      <c r="E110" s="191"/>
      <c r="F110" s="191"/>
      <c r="G110" s="191"/>
      <c r="H110" s="191"/>
      <c r="I110" s="191"/>
      <c r="J110" s="196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</row>
    <row r="111" spans="2:21" x14ac:dyDescent="0.2">
      <c r="B111" s="189"/>
      <c r="C111" s="193"/>
      <c r="D111" s="194"/>
      <c r="E111" s="194"/>
      <c r="F111" s="194"/>
      <c r="G111" s="194"/>
      <c r="H111" s="194"/>
      <c r="I111" s="194"/>
      <c r="J111" s="195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</row>
    <row r="112" spans="2:21" x14ac:dyDescent="0.2">
      <c r="B112" s="189"/>
      <c r="C112" s="190"/>
      <c r="D112" s="191"/>
      <c r="E112" s="191"/>
      <c r="F112" s="191"/>
      <c r="G112" s="191"/>
      <c r="H112" s="191"/>
      <c r="I112" s="191"/>
      <c r="J112" s="196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</row>
    <row r="113" spans="2:11" x14ac:dyDescent="0.2">
      <c r="B113" s="189"/>
      <c r="C113" s="190"/>
      <c r="D113" s="191"/>
      <c r="E113" s="191"/>
      <c r="F113" s="191"/>
      <c r="G113" s="191"/>
      <c r="H113" s="191"/>
      <c r="I113" s="191"/>
      <c r="J113" s="196"/>
      <c r="K113" s="187"/>
    </row>
    <row r="114" spans="2:11" x14ac:dyDescent="0.2">
      <c r="B114" s="189"/>
      <c r="C114" s="189"/>
      <c r="D114" s="194"/>
      <c r="E114" s="194"/>
      <c r="F114" s="194"/>
      <c r="G114" s="194"/>
      <c r="H114" s="194"/>
      <c r="I114" s="194"/>
      <c r="J114" s="195"/>
      <c r="K114" s="187"/>
    </row>
    <row r="115" spans="2:11" x14ac:dyDescent="0.2">
      <c r="B115" s="197"/>
      <c r="C115" s="197"/>
      <c r="D115" s="197"/>
      <c r="E115" s="197"/>
      <c r="F115" s="197"/>
      <c r="G115" s="197"/>
      <c r="H115" s="197"/>
      <c r="I115" s="197"/>
      <c r="J115" s="197"/>
      <c r="K115" s="187"/>
    </row>
    <row r="116" spans="2:11" x14ac:dyDescent="0.2">
      <c r="B116" s="197"/>
      <c r="C116" s="197"/>
      <c r="D116" s="197"/>
      <c r="E116" s="197"/>
      <c r="F116" s="197"/>
      <c r="G116" s="197"/>
      <c r="H116" s="197"/>
      <c r="I116" s="197"/>
      <c r="J116" s="197"/>
      <c r="K116" s="187"/>
    </row>
    <row r="117" spans="2:11" x14ac:dyDescent="0.2">
      <c r="B117" s="198"/>
      <c r="C117" s="187"/>
      <c r="D117" s="187"/>
      <c r="E117" s="187"/>
      <c r="F117" s="187"/>
      <c r="G117" s="187"/>
      <c r="H117" s="187"/>
      <c r="I117" s="187"/>
      <c r="J117" s="188"/>
      <c r="K117" s="187"/>
    </row>
    <row r="118" spans="2:11" x14ac:dyDescent="0.2">
      <c r="B118" s="198"/>
      <c r="C118" s="187"/>
      <c r="D118" s="187"/>
      <c r="E118" s="187"/>
      <c r="F118" s="187"/>
      <c r="G118" s="187"/>
      <c r="H118" s="187"/>
      <c r="I118" s="187"/>
      <c r="J118" s="188"/>
      <c r="K118" s="187"/>
    </row>
  </sheetData>
  <mergeCells count="28">
    <mergeCell ref="B91:J91"/>
    <mergeCell ref="B90:J90"/>
    <mergeCell ref="B89:J89"/>
    <mergeCell ref="B13:B18"/>
    <mergeCell ref="B19:B29"/>
    <mergeCell ref="B76:B85"/>
    <mergeCell ref="B86:B87"/>
    <mergeCell ref="B88:C88"/>
    <mergeCell ref="B64:B69"/>
    <mergeCell ref="B70:B75"/>
    <mergeCell ref="B30:B34"/>
    <mergeCell ref="B35:B39"/>
    <mergeCell ref="B59:B61"/>
    <mergeCell ref="B62:B63"/>
    <mergeCell ref="B48:B49"/>
    <mergeCell ref="B50:B58"/>
    <mergeCell ref="B40:B45"/>
    <mergeCell ref="B46:B47"/>
    <mergeCell ref="G5:G6"/>
    <mergeCell ref="H5:H6"/>
    <mergeCell ref="J5:J6"/>
    <mergeCell ref="B7:B12"/>
    <mergeCell ref="D5:D6"/>
    <mergeCell ref="E5:E6"/>
    <mergeCell ref="F5:F6"/>
    <mergeCell ref="I5:I6"/>
    <mergeCell ref="C5:C6"/>
    <mergeCell ref="B5:B6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PrincipalesProductosExportación</vt:lpstr>
      <vt:lpstr>MovimientoCarga x VíaTransporte</vt:lpstr>
      <vt:lpstr>PrincipalesPaísesDestino</vt:lpstr>
      <vt:lpstr>PrincipalesProductosMineros</vt:lpstr>
      <vt:lpstr>PrincipalesProductosNoMineros</vt:lpstr>
      <vt:lpstr>GruposExpo x RegiónSalida</vt:lpstr>
      <vt:lpstr>MovimientoCarga x LugarSalida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Andrea Braun Cirano</cp:lastModifiedBy>
  <dcterms:created xsi:type="dcterms:W3CDTF">2021-01-08T11:59:27Z</dcterms:created>
  <dcterms:modified xsi:type="dcterms:W3CDTF">2021-04-22T20:02:05Z</dcterms:modified>
</cp:coreProperties>
</file>