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2\13. ANUARIO_2022\08 Publicación web\"/>
    </mc:Choice>
  </mc:AlternateContent>
  <xr:revisionPtr revIDLastSave="0" documentId="13_ncr:1_{2F2EC9B1-5E7A-41E1-87DE-89344935EB7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caudaciónTrib.Nacional" sheetId="10" r:id="rId1"/>
    <sheet name="Recaudación x Gravámen" sheetId="2" r:id="rId2"/>
    <sheet name="AcuerdosComerciales" sheetId="8" r:id="rId3"/>
    <sheet name="RegímenesImportación" sheetId="9" r:id="rId4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<sst xmlns="http://schemas.openxmlformats.org/spreadsheetml/2006/main" count="236" uniqueCount="142">
  <si>
    <t>Derecho Advalorem</t>
  </si>
  <si>
    <t>Recargo mercancías usadas</t>
  </si>
  <si>
    <t>Sobretasa arancelaria y derechos compensatorios</t>
  </si>
  <si>
    <t>Derechos específicos</t>
  </si>
  <si>
    <t>Impuesto a las ventas y servicios</t>
  </si>
  <si>
    <t>Impuesto al petróleo diésel</t>
  </si>
  <si>
    <t>Impuesto a las gasolinas automotrices</t>
  </si>
  <si>
    <t>Impuestos adicionales</t>
  </si>
  <si>
    <t>Impuesto a los tabacos, cigarros, cigarrillos</t>
  </si>
  <si>
    <t>Retención de anticipo de IVA</t>
  </si>
  <si>
    <t>Total Gravámenes</t>
  </si>
  <si>
    <t>Total Derechos Arancelarios</t>
  </si>
  <si>
    <t>Total Impuestos</t>
  </si>
  <si>
    <t>Total Tasas</t>
  </si>
  <si>
    <t>Tipo de gravamen</t>
  </si>
  <si>
    <t>Otras Preferencias</t>
  </si>
  <si>
    <t>Brasil</t>
  </si>
  <si>
    <t>MERCOSUR</t>
  </si>
  <si>
    <t>Paraguay</t>
  </si>
  <si>
    <t>Argentina</t>
  </si>
  <si>
    <t>Alemania</t>
  </si>
  <si>
    <t>España</t>
  </si>
  <si>
    <t>Italia</t>
  </si>
  <si>
    <t>Francia</t>
  </si>
  <si>
    <t>México</t>
  </si>
  <si>
    <t>Colombia</t>
  </si>
  <si>
    <t>Perú</t>
  </si>
  <si>
    <t>Total Importación</t>
  </si>
  <si>
    <t>Total Importaciones</t>
  </si>
  <si>
    <t>China</t>
  </si>
  <si>
    <t>TLC CH - China</t>
  </si>
  <si>
    <t>Total China</t>
  </si>
  <si>
    <t>TLC CH - Estados Unidos</t>
  </si>
  <si>
    <t>ALADI</t>
  </si>
  <si>
    <t>Total Brasil</t>
  </si>
  <si>
    <t>Total Argentina</t>
  </si>
  <si>
    <t>TLC CH - México</t>
  </si>
  <si>
    <t>Acuerdo Marco de la Alianza del Pacífico</t>
  </si>
  <si>
    <t>Total México</t>
  </si>
  <si>
    <t>TLC CH - Colombia</t>
  </si>
  <si>
    <t>Total Colombia</t>
  </si>
  <si>
    <t>Total Perú</t>
  </si>
  <si>
    <t>Japón</t>
  </si>
  <si>
    <t>AAEE CH - Japón</t>
  </si>
  <si>
    <t>Total Japón</t>
  </si>
  <si>
    <t>Corea del Sur</t>
  </si>
  <si>
    <t>TLC CH - Corea</t>
  </si>
  <si>
    <t>Total Corea del Sur</t>
  </si>
  <si>
    <t>Ecuador</t>
  </si>
  <si>
    <t>Total Ecuador</t>
  </si>
  <si>
    <t>Canadá</t>
  </si>
  <si>
    <t>TLC CH - Canadá</t>
  </si>
  <si>
    <t>Total Canadá</t>
  </si>
  <si>
    <t>Vietnam</t>
  </si>
  <si>
    <t>TLC CH - Vietnam</t>
  </si>
  <si>
    <t>Total Vietnam</t>
  </si>
  <si>
    <t>India</t>
  </si>
  <si>
    <t>AAP CH - India</t>
  </si>
  <si>
    <t>Total India</t>
  </si>
  <si>
    <t>Tailandia</t>
  </si>
  <si>
    <t>TLC CH - Tailandia</t>
  </si>
  <si>
    <t>Total Tailandia</t>
  </si>
  <si>
    <t>TLC CH - Australia</t>
  </si>
  <si>
    <t>TLC CH - Malasia</t>
  </si>
  <si>
    <t>TLC CH-Indonesia</t>
  </si>
  <si>
    <t>TLC CH - Guatemala</t>
  </si>
  <si>
    <t>TLC CH - Hong Kong</t>
  </si>
  <si>
    <t>TLC CH - Costa Rica</t>
  </si>
  <si>
    <t>TLC CH - Panamá</t>
  </si>
  <si>
    <t>TLC CH - El Salvador</t>
  </si>
  <si>
    <t>TLC CH - Nicaragua</t>
  </si>
  <si>
    <t>TLC CH - Honduras</t>
  </si>
  <si>
    <t>Entidad</t>
  </si>
  <si>
    <t>% PIB</t>
  </si>
  <si>
    <t>Servicio Nacional de Aduanas (SNA)</t>
  </si>
  <si>
    <t>Servicio de Impuestos Internos (SII)</t>
  </si>
  <si>
    <t>(En millones de US$)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</si>
  <si>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Declaraciones de Ingreso (DIN), Importaciones a título definitivo ajustadas con sus documentos modificatorios, Servicio Nacional de Aduanas.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</si>
  <si>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recaudado en términos de la unidad de medida "Millones de US$", pudiendo éste corresponder a un valor distinto de cero si el cálculo se realiza respecto de la unidad de medida "US$" (dólares).</t>
    </r>
  </si>
  <si>
    <t xml:space="preserve"> Régimen General</t>
  </si>
  <si>
    <t xml:space="preserve"> Acuerdo</t>
  </si>
  <si>
    <t>Estados Unidos de América</t>
  </si>
  <si>
    <t>Total Estados Unidos de América</t>
  </si>
  <si>
    <t>Total  Acuerdo</t>
  </si>
  <si>
    <t>Total Paraguay</t>
  </si>
  <si>
    <t>Turquía</t>
  </si>
  <si>
    <t>TLC CH - Turquía</t>
  </si>
  <si>
    <t>Total Turquía</t>
  </si>
  <si>
    <t>AAPC CH - Unión Europea</t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</si>
  <si>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(DIN), Importaciones a título definitivo ajustadas con sus documentos modificatorios, Servicio Nacional Aduanas.</t>
    </r>
  </si>
  <si>
    <t>Régimen de importación</t>
  </si>
  <si>
    <t>TLC CH - AELC</t>
  </si>
  <si>
    <t>AETAE CH - P4</t>
  </si>
  <si>
    <t xml:space="preserve">Participación Régimen de importación </t>
  </si>
  <si>
    <r>
      <t>Advalorem efectivo</t>
    </r>
    <r>
      <rPr>
        <b/>
        <vertAlign val="superscript"/>
        <sz val="9"/>
        <rFont val="Calibri Light"/>
        <family val="2"/>
        <scheme val="major"/>
      </rPr>
      <t>(4)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</si>
  <si>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(5)</t>
    </r>
  </si>
  <si>
    <r>
      <t>Advalorem (No ajustado)</t>
    </r>
    <r>
      <rPr>
        <b/>
        <vertAlign val="superscript"/>
        <sz val="9"/>
        <rFont val="Calibri Light"/>
        <family val="2"/>
        <scheme val="major"/>
      </rPr>
      <t xml:space="preserve">(3)
</t>
    </r>
    <r>
      <rPr>
        <sz val="9"/>
        <rFont val="Calibri Light"/>
        <family val="2"/>
        <scheme val="major"/>
      </rPr>
      <t xml:space="preserve"> (Millones de US$)</t>
    </r>
  </si>
  <si>
    <t>Total Alemania</t>
  </si>
  <si>
    <t>Total España</t>
  </si>
  <si>
    <t>Total Italia</t>
  </si>
  <si>
    <t>Total Francia</t>
  </si>
  <si>
    <t>País de origen</t>
  </si>
  <si>
    <r>
      <t>Valor aduanero</t>
    </r>
    <r>
      <rPr>
        <b/>
        <vertAlign val="superscript"/>
        <sz val="9"/>
        <rFont val="Calibri Light"/>
        <family val="2"/>
        <scheme val="major"/>
      </rPr>
      <t xml:space="preserve">(1) 
</t>
    </r>
    <r>
      <rPr>
        <sz val="9"/>
        <rFont val="Calibri Light"/>
        <family val="2"/>
        <scheme val="major"/>
      </rPr>
      <t>(Millones de US$)</t>
    </r>
  </si>
  <si>
    <r>
      <t>Advalorem (No ajustado)</t>
    </r>
    <r>
      <rPr>
        <b/>
        <vertAlign val="superscript"/>
        <sz val="9"/>
        <rFont val="Calibri Light"/>
        <family val="2"/>
        <scheme val="major"/>
      </rPr>
      <t xml:space="preserve">(2)
</t>
    </r>
    <r>
      <rPr>
        <sz val="9"/>
        <rFont val="Calibri Light"/>
        <family val="2"/>
        <scheme val="major"/>
      </rPr>
      <t>(Millones de US$)</t>
    </r>
  </si>
  <si>
    <r>
      <t>Advalorem efectivo</t>
    </r>
    <r>
      <rPr>
        <b/>
        <vertAlign val="superscript"/>
        <sz val="9"/>
        <rFont val="Calibri Light"/>
        <family val="2"/>
        <scheme val="major"/>
      </rPr>
      <t>(3)</t>
    </r>
  </si>
  <si>
    <r>
      <t>Arancel efectivo</t>
    </r>
    <r>
      <rPr>
        <b/>
        <vertAlign val="superscript"/>
        <sz val="9"/>
        <rFont val="Calibri Light"/>
        <family val="2"/>
        <scheme val="major"/>
      </rPr>
      <t>(4)</t>
    </r>
  </si>
  <si>
    <t>Acuerdo comercial</t>
  </si>
  <si>
    <t>Participación Acuerdo comercial</t>
  </si>
  <si>
    <t>Total Acuerdos comerciales</t>
  </si>
  <si>
    <t>Participación 2022</t>
  </si>
  <si>
    <t>Variación 2022/2021</t>
  </si>
  <si>
    <t>Valor agregado a las importaciones. Pago letra de cambio o pagaré</t>
  </si>
  <si>
    <t>RECAUDACIÓN POR TIPO DE GRAVÁMEN 2018-2022</t>
  </si>
  <si>
    <t>Otras Preferencias Arancelarias</t>
  </si>
  <si>
    <t>ACUERDOS COMERCIALES 2020-2022</t>
  </si>
  <si>
    <r>
      <t>Valor Aduanero</t>
    </r>
    <r>
      <rPr>
        <b/>
        <vertAlign val="superscript"/>
        <sz val="9"/>
        <rFont val="Calibri Light"/>
        <family val="2"/>
        <scheme val="major"/>
      </rPr>
      <t xml:space="preserve">(2)
</t>
    </r>
    <r>
      <rPr>
        <sz val="9"/>
        <rFont val="Calibri Light"/>
        <family val="2"/>
        <scheme val="major"/>
      </rPr>
      <t>(Millones de US$)</t>
    </r>
  </si>
  <si>
    <t>Régimen General</t>
  </si>
  <si>
    <t xml:space="preserve">Resto </t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</si>
  <si>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Desde el 01 de enero de 2021 entra en vigencia el Acuerdo de Asociación Económica (AAE) con Reino Unido.</t>
    </r>
  </si>
  <si>
    <t>Recaudación tributaria nacional por entidad, 2018 - 2022</t>
  </si>
  <si>
    <t>En millones de US$ y Porcentaje del Producto Interno Bruto (%PIB)</t>
  </si>
  <si>
    <t>MM US$</t>
  </si>
  <si>
    <t>Recaudación Tributaria Nacional</t>
  </si>
  <si>
    <r>
      <rPr>
        <b/>
        <sz val="7"/>
        <rFont val="Calibri Light"/>
        <family val="2"/>
      </rPr>
      <t>Fuentes</t>
    </r>
    <r>
      <rPr>
        <sz val="7"/>
        <rFont val="Calibri Light"/>
        <family val="2"/>
      </rPr>
      <t>: Banco Central de Chile, Dirección de Presupuestos y Servicio Nacional de Aduanas</t>
    </r>
  </si>
  <si>
    <r>
      <rPr>
        <b/>
        <sz val="7"/>
        <rFont val="Calibri Light"/>
        <family val="2"/>
      </rPr>
      <t>Nota 1:</t>
    </r>
    <r>
      <rPr>
        <sz val="7"/>
        <rFont val="Calibri Light"/>
        <family val="2"/>
      </rPr>
      <t xml:space="preserve"> Datos del SNA extraídos desde las cuentas de gravámenes recaudados en las importaciones definitivas.</t>
    </r>
  </si>
  <si>
    <r>
      <rPr>
        <b/>
        <sz val="7"/>
        <rFont val="Calibri Light"/>
        <family val="2"/>
      </rPr>
      <t>Nota 2</t>
    </r>
    <r>
      <rPr>
        <sz val="7"/>
        <rFont val="Calibri Light"/>
        <family val="2"/>
      </rPr>
      <t xml:space="preserve">: Datos de la Recaudación Tributaria Nacional de los años 2018 - 2022, extraídos en pesos, desde los Informes de Ejecución del Gobierno Central, de cada periodo.  </t>
    </r>
  </si>
  <si>
    <r>
      <rPr>
        <b/>
        <sz val="7"/>
        <rFont val="Calibri Light"/>
        <family val="2"/>
      </rPr>
      <t>Nota 3</t>
    </r>
    <r>
      <rPr>
        <sz val="7"/>
        <rFont val="Calibri Light"/>
        <family val="2"/>
      </rPr>
      <t>: Recaudación Tributaria Nacional convertida a US$ con tasa dólar observado promedio anual del Banco Central de Chile.</t>
    </r>
  </si>
  <si>
    <r>
      <rPr>
        <b/>
        <sz val="7"/>
        <rFont val="Calibri Light"/>
        <family val="2"/>
      </rPr>
      <t>Nota 4</t>
    </r>
    <r>
      <rPr>
        <sz val="7"/>
        <rFont val="Calibri Light"/>
        <family val="2"/>
      </rPr>
      <t xml:space="preserve">: Datos del porcentaje del PIB de la Recaudación Tributaria Nacional 2018-2022, fueron extraídos, desde los Informes de Ejecución del Gobierno Central, de cada periodo.  </t>
    </r>
  </si>
  <si>
    <r>
      <t xml:space="preserve">AAE CH-Reino Unido </t>
    </r>
    <r>
      <rPr>
        <vertAlign val="superscript"/>
        <sz val="9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</si>
  <si>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>Fuente:</t>
    </r>
    <r>
      <rPr>
        <sz val="7"/>
        <rFont val="Calibri Light"/>
        <family val="2"/>
        <scheme val="major"/>
      </rPr>
      <t xml:space="preserve"> Declaraciones de Ingreso (DIN); Importaciones a título definitivo ajustadas con sus documentos modificatorios, Servicio Nacional Aduanas.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</si>
  <si>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Valor Aduanero corresponde al Monto CIF (Millones de US$) con los ajustes aplicados.</t>
    </r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</si>
  <si>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Advalorem (No ajustado) corresponde al derecho advalorem sin considerar las rebajas generadas por las bandas de precio.</t>
    </r>
  </si>
  <si>
    <r>
      <rPr>
        <b/>
        <sz val="7"/>
        <color theme="1"/>
        <rFont val="Calibri Light"/>
        <family val="2"/>
        <scheme val="major"/>
      </rPr>
      <t>(4)</t>
    </r>
    <r>
      <rPr>
        <sz val="7"/>
        <color theme="1"/>
        <rFont val="Calibri Light"/>
        <family val="2"/>
        <scheme val="major"/>
      </rPr>
      <t xml:space="preserve"> Advalorem efectivo corresponde al cuociente entre  el monto total de los derechos Advalorem (No Ajustado) y el Valor Aduanero.</t>
    </r>
  </si>
  <si>
    <r>
      <rPr>
        <b/>
        <sz val="7"/>
        <color theme="1"/>
        <rFont val="Calibri Light"/>
        <family val="2"/>
        <scheme val="major"/>
      </rPr>
      <t>(5)</t>
    </r>
    <r>
      <rPr>
        <sz val="7"/>
        <color theme="1"/>
        <rFont val="Calibri Light"/>
        <family val="2"/>
        <scheme val="major"/>
      </rPr>
      <t xml:space="preserve"> Arancel Efectivo corresponde al cuociente entre  el monto total de los derechos Advalorem ajustado considerando rebajas generadas por bandas de precio y el Valor Aduanero.</t>
    </r>
  </si>
  <si>
    <r>
      <rPr>
        <b/>
        <sz val="7"/>
        <color theme="1"/>
        <rFont val="Calibri Light"/>
        <family val="2"/>
        <scheme val="major"/>
      </rPr>
      <t>Nota 1</t>
    </r>
    <r>
      <rPr>
        <sz val="7"/>
        <color theme="1"/>
        <rFont val="Calibri Light"/>
        <family val="2"/>
        <scheme val="major"/>
      </rPr>
      <t>: Si bien el 31.01.2020, producto del Brexit, el Reino Unido e Irlanda del Norte dejaron de pertenecer a la Unión Europea, desde esa fecha y hasta el 31.12.2020, el comercio de bienes entre Chile y Reino Unido continuó rigiéndose bajo el Acuerdo de Asociación entre Chile y la Unión Europea. Fuente: https://www.subrei.gob.cl/docs/default-source/default-document-library/q-a-aa-chile-uk.pdf?Status=Temp&amp;sfvrsn=6330489a_2.</t>
    </r>
  </si>
  <si>
    <r>
      <rPr>
        <b/>
        <sz val="7"/>
        <color theme="1"/>
        <rFont val="Calibri Light"/>
        <family val="2"/>
        <scheme val="major"/>
      </rPr>
      <t xml:space="preserve">Nota 2: </t>
    </r>
    <r>
      <rPr>
        <sz val="7"/>
        <color theme="1"/>
        <rFont val="Calibri Light"/>
        <family val="2"/>
        <scheme val="major"/>
      </rPr>
      <t>El dato 0,0 representa la equivalencia del monto en términos de la unidad de medida "Millones de US$", pudiendo éste corresponder a un valor distinto de cero si el cálculo se realiza respecto de la unidad de medida "US$" (dólares).</t>
    </r>
  </si>
  <si>
    <t>RÉGIMEN DE IMPORTACIÓN POR PAÍS DE ORIGEN 2021-2022</t>
  </si>
  <si>
    <r>
      <rPr>
        <b/>
        <sz val="7"/>
        <color theme="1"/>
        <rFont val="Calibri Light"/>
        <family val="2"/>
        <scheme val="major"/>
      </rPr>
      <t>(1)</t>
    </r>
    <r>
      <rPr>
        <sz val="7"/>
        <color theme="1"/>
        <rFont val="Calibri Light"/>
        <family val="2"/>
        <scheme val="major"/>
      </rPr>
      <t xml:space="preserve"> Valor aduanero corresponde al Monto CIF (Millones de US$) con los ajustes aplicados.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</si>
  <si>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Advalorem (No ajustado) corresponde al derecho advalorem sin considerar las rebajas generadas por las bandas de precio.</t>
    </r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</si>
  <si>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Advalorem efectivo corresponde al cuociente entre  el monto total del Advalorem (No justado) y el Valor aduanero.</t>
    </r>
  </si>
  <si>
    <r>
      <rPr>
        <b/>
        <sz val="7"/>
        <color theme="1"/>
        <rFont val="Calibri Light"/>
        <family val="2"/>
        <scheme val="major"/>
      </rPr>
      <t>(4)</t>
    </r>
    <r>
      <rPr>
        <sz val="7"/>
        <color theme="1"/>
        <rFont val="Calibri Light"/>
        <family val="2"/>
        <scheme val="major"/>
      </rPr>
      <t xml:space="preserve"> Arancel efectivo corresponde al cuociente entre el monto total del Advalorem (Ajustado por bandas de precio) y el Valor aduanero.</t>
    </r>
  </si>
  <si>
    <r>
      <rPr>
        <b/>
        <sz val="7"/>
        <color theme="1"/>
        <rFont val="Calibri Light"/>
        <family val="2"/>
        <scheme val="major"/>
      </rPr>
      <t>Nota:</t>
    </r>
    <r>
      <rPr>
        <sz val="7"/>
        <color theme="1"/>
        <rFont val="Calibri Light"/>
        <family val="2"/>
        <scheme val="major"/>
      </rPr>
      <t xml:space="preserve"> El dato 0,0 representa la equivalencia del monto en términos de la unidad de medida "Millones de US$", pudiendo éste corresponder a un valor distinto de cero si el cálculo se realiza respecto de la unidad de medida "US$" (dólares).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</si>
</sst>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6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7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sz val="10"/>
      <name val="Times New Roman"/>
      <family val="1"/>
    </font>
    <font>
      <sz val="10"/>
      <name val="Arial"/>
      <family val="2"/>
    </font>
    <font>
      <sz val="8"/>
      <name val="Calibri Light"/>
      <family val="2"/>
    </font>
    <font>
      <b/>
      <sz val="11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sz val="9"/>
      <color theme="1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8"/>
      <name val="Calibri Light"/>
      <family val="2"/>
    </font>
    <font>
      <vertAlign val="superscript"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10" fillId="0" borderId="0"/>
    <xf numFmtId="0" fontId="4" fillId="0" borderId="0"/>
    <xf numFmtId="9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0" fontId="19" fillId="0" borderId="0"/>
    <xf numFmtId="0" fontId="20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13" fillId="2" borderId="0" xfId="3" applyFont="1" applyFill="1"/>
    <xf numFmtId="0" fontId="8" fillId="2" borderId="0" xfId="3" applyFont="1" applyFill="1"/>
    <xf numFmtId="0" fontId="11" fillId="2" borderId="0" xfId="3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164" fontId="13" fillId="2" borderId="0" xfId="6" applyNumberFormat="1" applyFont="1" applyFill="1"/>
    <xf numFmtId="0" fontId="21" fillId="2" borderId="0" xfId="7" applyFont="1" applyFill="1" applyAlignment="1">
      <alignment vertical="center"/>
    </xf>
    <xf numFmtId="0" fontId="15" fillId="5" borderId="1" xfId="1" applyFont="1" applyFill="1" applyBorder="1" applyAlignment="1">
      <alignment horizontal="center" vertical="center" wrapText="1"/>
    </xf>
    <xf numFmtId="0" fontId="25" fillId="2" borderId="0" xfId="3" applyFont="1" applyFill="1"/>
    <xf numFmtId="165" fontId="25" fillId="2" borderId="0" xfId="3" applyNumberFormat="1" applyFont="1" applyFill="1"/>
    <xf numFmtId="164" fontId="25" fillId="2" borderId="0" xfId="3" applyNumberFormat="1" applyFont="1" applyFill="1"/>
    <xf numFmtId="0" fontId="14" fillId="2" borderId="0" xfId="3" applyFont="1" applyFill="1"/>
    <xf numFmtId="0" fontId="15" fillId="5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left" vertical="center"/>
    </xf>
    <xf numFmtId="165" fontId="14" fillId="2" borderId="1" xfId="3" applyNumberFormat="1" applyFont="1" applyFill="1" applyBorder="1" applyAlignment="1">
      <alignment horizontal="right" vertical="center"/>
    </xf>
    <xf numFmtId="165" fontId="14" fillId="4" borderId="1" xfId="3" applyNumberFormat="1" applyFont="1" applyFill="1" applyBorder="1" applyAlignment="1">
      <alignment horizontal="right" vertical="center"/>
    </xf>
    <xf numFmtId="164" fontId="14" fillId="2" borderId="1" xfId="3" applyNumberFormat="1" applyFont="1" applyFill="1" applyBorder="1" applyAlignment="1">
      <alignment horizontal="right" vertical="center"/>
    </xf>
    <xf numFmtId="165" fontId="14" fillId="0" borderId="1" xfId="3" applyNumberFormat="1" applyFont="1" applyBorder="1" applyAlignment="1">
      <alignment horizontal="right" vertical="center"/>
    </xf>
    <xf numFmtId="0" fontId="15" fillId="5" borderId="1" xfId="3" applyFont="1" applyFill="1" applyBorder="1" applyAlignment="1">
      <alignment horizontal="left" vertical="center"/>
    </xf>
    <xf numFmtId="165" fontId="15" fillId="5" borderId="1" xfId="3" applyNumberFormat="1" applyFont="1" applyFill="1" applyBorder="1" applyAlignment="1">
      <alignment horizontal="right" vertical="center"/>
    </xf>
    <xf numFmtId="164" fontId="15" fillId="5" borderId="1" xfId="3" applyNumberFormat="1" applyFont="1" applyFill="1" applyBorder="1" applyAlignment="1">
      <alignment horizontal="right" vertical="center"/>
    </xf>
    <xf numFmtId="0" fontId="15" fillId="3" borderId="1" xfId="3" applyFont="1" applyFill="1" applyBorder="1" applyAlignment="1">
      <alignment horizontal="left" vertical="center"/>
    </xf>
    <xf numFmtId="165" fontId="15" fillId="3" borderId="1" xfId="3" applyNumberFormat="1" applyFont="1" applyFill="1" applyBorder="1" applyAlignment="1">
      <alignment horizontal="right" vertical="center"/>
    </xf>
    <xf numFmtId="164" fontId="15" fillId="3" borderId="1" xfId="3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7" fillId="2" borderId="0" xfId="3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29" fillId="2" borderId="1" xfId="8" applyNumberFormat="1" applyFont="1" applyFill="1" applyBorder="1" applyAlignment="1">
      <alignment horizontal="right" vertical="center"/>
    </xf>
    <xf numFmtId="164" fontId="29" fillId="2" borderId="1" xfId="8" applyNumberFormat="1" applyFont="1" applyFill="1" applyBorder="1" applyAlignment="1">
      <alignment horizontal="right" vertical="center"/>
    </xf>
    <xf numFmtId="3" fontId="29" fillId="4" borderId="1" xfId="8" applyNumberFormat="1" applyFont="1" applyFill="1" applyBorder="1" applyAlignment="1">
      <alignment horizontal="right" vertical="center"/>
    </xf>
    <xf numFmtId="3" fontId="30" fillId="3" borderId="1" xfId="8" applyNumberFormat="1" applyFont="1" applyFill="1" applyBorder="1" applyAlignment="1">
      <alignment horizontal="right" vertical="center"/>
    </xf>
    <xf numFmtId="164" fontId="30" fillId="3" borderId="1" xfId="8" applyNumberFormat="1" applyFont="1" applyFill="1" applyBorder="1" applyAlignment="1">
      <alignment horizontal="right" vertical="center"/>
    </xf>
    <xf numFmtId="0" fontId="31" fillId="2" borderId="0" xfId="11" applyFont="1" applyFill="1"/>
    <xf numFmtId="0" fontId="2" fillId="2" borderId="0" xfId="11" applyFill="1"/>
    <xf numFmtId="0" fontId="13" fillId="2" borderId="0" xfId="11" applyFont="1" applyFill="1"/>
    <xf numFmtId="0" fontId="15" fillId="5" borderId="1" xfId="11" applyFont="1" applyFill="1" applyBorder="1" applyAlignment="1">
      <alignment horizontal="center" vertical="center" wrapText="1"/>
    </xf>
    <xf numFmtId="165" fontId="29" fillId="4" borderId="1" xfId="0" applyNumberFormat="1" applyFont="1" applyFill="1" applyBorder="1"/>
    <xf numFmtId="10" fontId="29" fillId="4" borderId="1" xfId="0" applyNumberFormat="1" applyFont="1" applyFill="1" applyBorder="1"/>
    <xf numFmtId="165" fontId="30" fillId="3" borderId="1" xfId="0" applyNumberFormat="1" applyFont="1" applyFill="1" applyBorder="1"/>
    <xf numFmtId="10" fontId="30" fillId="3" borderId="1" xfId="0" applyNumberFormat="1" applyFont="1" applyFill="1" applyBorder="1"/>
    <xf numFmtId="0" fontId="0" fillId="2" borderId="0" xfId="0" applyFill="1"/>
    <xf numFmtId="0" fontId="15" fillId="5" borderId="1" xfId="11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left"/>
    </xf>
    <xf numFmtId="3" fontId="33" fillId="0" borderId="1" xfId="2" applyNumberFormat="1" applyFont="1" applyBorder="1"/>
    <xf numFmtId="0" fontId="15" fillId="5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vertical="center" wrapText="1"/>
    </xf>
    <xf numFmtId="165" fontId="28" fillId="0" borderId="1" xfId="0" applyNumberFormat="1" applyFont="1" applyBorder="1"/>
    <xf numFmtId="165" fontId="28" fillId="4" borderId="1" xfId="0" applyNumberFormat="1" applyFont="1" applyFill="1" applyBorder="1"/>
    <xf numFmtId="10" fontId="28" fillId="0" borderId="1" xfId="0" applyNumberFormat="1" applyFont="1" applyBorder="1"/>
    <xf numFmtId="10" fontId="28" fillId="4" borderId="1" xfId="0" applyNumberFormat="1" applyFont="1" applyFill="1" applyBorder="1"/>
    <xf numFmtId="10" fontId="28" fillId="0" borderId="1" xfId="0" applyNumberFormat="1" applyFont="1" applyBorder="1" applyAlignment="1">
      <alignment horizontal="right"/>
    </xf>
    <xf numFmtId="10" fontId="28" fillId="4" borderId="1" xfId="0" applyNumberFormat="1" applyFont="1" applyFill="1" applyBorder="1" applyAlignment="1">
      <alignment horizontal="right"/>
    </xf>
    <xf numFmtId="165" fontId="27" fillId="5" borderId="1" xfId="0" applyNumberFormat="1" applyFont="1" applyFill="1" applyBorder="1"/>
    <xf numFmtId="10" fontId="27" fillId="5" borderId="1" xfId="0" applyNumberFormat="1" applyFont="1" applyFill="1" applyBorder="1"/>
    <xf numFmtId="0" fontId="13" fillId="2" borderId="0" xfId="5" applyFont="1" applyFill="1"/>
    <xf numFmtId="0" fontId="4" fillId="2" borderId="0" xfId="5" applyFill="1"/>
    <xf numFmtId="165" fontId="32" fillId="3" borderId="1" xfId="0" applyNumberFormat="1" applyFont="1" applyFill="1" applyBorder="1"/>
    <xf numFmtId="164" fontId="32" fillId="3" borderId="1" xfId="0" applyNumberFormat="1" applyFont="1" applyFill="1" applyBorder="1"/>
    <xf numFmtId="10" fontId="32" fillId="3" borderId="1" xfId="0" applyNumberFormat="1" applyFont="1" applyFill="1" applyBorder="1"/>
    <xf numFmtId="164" fontId="28" fillId="4" borderId="1" xfId="0" applyNumberFormat="1" applyFont="1" applyFill="1" applyBorder="1"/>
    <xf numFmtId="164" fontId="29" fillId="4" borderId="1" xfId="0" applyNumberFormat="1" applyFont="1" applyFill="1" applyBorder="1"/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left"/>
    </xf>
    <xf numFmtId="164" fontId="27" fillId="5" borderId="1" xfId="0" applyNumberFormat="1" applyFont="1" applyFill="1" applyBorder="1"/>
    <xf numFmtId="0" fontId="27" fillId="4" borderId="1" xfId="0" applyFont="1" applyFill="1" applyBorder="1" applyAlignment="1">
      <alignment horizontal="left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10" fontId="27" fillId="4" borderId="1" xfId="0" applyNumberFormat="1" applyFont="1" applyFill="1" applyBorder="1"/>
    <xf numFmtId="0" fontId="28" fillId="0" borderId="1" xfId="0" applyFont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165" fontId="28" fillId="2" borderId="1" xfId="0" applyNumberFormat="1" applyFont="1" applyFill="1" applyBorder="1"/>
    <xf numFmtId="164" fontId="28" fillId="2" borderId="1" xfId="0" applyNumberFormat="1" applyFont="1" applyFill="1" applyBorder="1"/>
    <xf numFmtId="10" fontId="28" fillId="2" borderId="1" xfId="0" applyNumberFormat="1" applyFont="1" applyFill="1" applyBorder="1"/>
    <xf numFmtId="165" fontId="29" fillId="2" borderId="1" xfId="0" applyNumberFormat="1" applyFont="1" applyFill="1" applyBorder="1"/>
    <xf numFmtId="164" fontId="29" fillId="2" borderId="1" xfId="0" applyNumberFormat="1" applyFont="1" applyFill="1" applyBorder="1"/>
    <xf numFmtId="10" fontId="29" fillId="2" borderId="1" xfId="0" applyNumberFormat="1" applyFont="1" applyFill="1" applyBorder="1"/>
    <xf numFmtId="0" fontId="23" fillId="2" borderId="0" xfId="7" applyFont="1" applyFill="1" applyAlignment="1">
      <alignment horizontal="left" vertical="center"/>
    </xf>
    <xf numFmtId="0" fontId="22" fillId="2" borderId="0" xfId="7" applyFont="1" applyFill="1" applyAlignment="1">
      <alignment horizontal="left" vertical="center"/>
    </xf>
    <xf numFmtId="0" fontId="10" fillId="0" borderId="0" xfId="2"/>
    <xf numFmtId="0" fontId="8" fillId="2" borderId="0" xfId="13" applyFont="1" applyFill="1" applyAlignment="1">
      <alignment vertical="center"/>
    </xf>
    <xf numFmtId="0" fontId="34" fillId="5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left" vertical="center"/>
    </xf>
    <xf numFmtId="164" fontId="29" fillId="2" borderId="1" xfId="4" applyNumberFormat="1" applyFont="1" applyFill="1" applyBorder="1" applyAlignment="1">
      <alignment horizontal="right" vertical="center"/>
    </xf>
    <xf numFmtId="0" fontId="34" fillId="3" borderId="1" xfId="8" applyFont="1" applyFill="1" applyBorder="1" applyAlignment="1">
      <alignment horizontal="left" vertical="center"/>
    </xf>
    <xf numFmtId="164" fontId="10" fillId="0" borderId="0" xfId="14" applyNumberFormat="1" applyFont="1"/>
    <xf numFmtId="3" fontId="10" fillId="0" borderId="0" xfId="2" applyNumberFormat="1"/>
    <xf numFmtId="0" fontId="14" fillId="2" borderId="1" xfId="3" applyFont="1" applyFill="1" applyBorder="1" applyAlignment="1">
      <alignment horizontal="left" vertical="center" wrapText="1"/>
    </xf>
    <xf numFmtId="0" fontId="22" fillId="2" borderId="0" xfId="7" applyFont="1" applyFill="1" applyAlignment="1">
      <alignment horizontal="left" vertical="center"/>
    </xf>
    <xf numFmtId="0" fontId="34" fillId="3" borderId="1" xfId="8" applyFont="1" applyFill="1" applyBorder="1" applyAlignment="1">
      <alignment horizontal="center" vertical="center"/>
    </xf>
    <xf numFmtId="0" fontId="23" fillId="2" borderId="3" xfId="7" applyFont="1" applyFill="1" applyBorder="1" applyAlignment="1">
      <alignment horizontal="left" vertical="center"/>
    </xf>
    <xf numFmtId="0" fontId="23" fillId="2" borderId="0" xfId="7" applyFont="1" applyFill="1" applyAlignment="1">
      <alignment horizontal="left" vertical="center"/>
    </xf>
    <xf numFmtId="0" fontId="23" fillId="2" borderId="0" xfId="9" applyFont="1" applyFill="1" applyAlignment="1">
      <alignment horizontal="left" vertical="center" wrapText="1"/>
    </xf>
    <xf numFmtId="0" fontId="12" fillId="2" borderId="0" xfId="3" applyFont="1" applyFill="1" applyAlignment="1">
      <alignment horizontal="left" vertical="center"/>
    </xf>
    <xf numFmtId="0" fontId="17" fillId="2" borderId="0" xfId="3" applyFont="1" applyFill="1" applyAlignment="1">
      <alignment horizontal="left" vertical="center" wrapText="1"/>
    </xf>
    <xf numFmtId="0" fontId="11" fillId="2" borderId="0" xfId="11" applyFont="1" applyFill="1" applyAlignment="1">
      <alignment horizontal="left" vertical="center"/>
    </xf>
    <xf numFmtId="0" fontId="15" fillId="2" borderId="2" xfId="5" applyFont="1" applyFill="1" applyBorder="1" applyAlignment="1">
      <alignment horizontal="center" vertical="center"/>
    </xf>
    <xf numFmtId="0" fontId="15" fillId="3" borderId="1" xfId="11" applyFont="1" applyFill="1" applyBorder="1" applyAlignment="1">
      <alignment horizontal="center" vertical="center" wrapText="1"/>
    </xf>
    <xf numFmtId="164" fontId="15" fillId="3" borderId="1" xfId="5" applyNumberFormat="1" applyFont="1" applyFill="1" applyBorder="1" applyAlignment="1">
      <alignment horizontal="center" vertical="center" wrapText="1"/>
    </xf>
    <xf numFmtId="10" fontId="15" fillId="3" borderId="1" xfId="11" applyNumberFormat="1" applyFont="1" applyFill="1" applyBorder="1" applyAlignment="1">
      <alignment horizontal="center" vertical="center" wrapText="1"/>
    </xf>
    <xf numFmtId="0" fontId="15" fillId="3" borderId="1" xfId="11" applyFont="1" applyFill="1" applyBorder="1" applyAlignment="1">
      <alignment horizontal="center" vertical="center"/>
    </xf>
    <xf numFmtId="0" fontId="17" fillId="2" borderId="0" xfId="3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17" fillId="2" borderId="0" xfId="5" applyFont="1" applyFill="1" applyAlignment="1">
      <alignment horizontal="left" vertical="center" wrapText="1"/>
    </xf>
    <xf numFmtId="0" fontId="12" fillId="2" borderId="0" xfId="5" applyFont="1" applyFill="1" applyAlignment="1">
      <alignment horizontal="left" vertical="center" wrapText="1"/>
    </xf>
    <xf numFmtId="0" fontId="17" fillId="2" borderId="0" xfId="12" applyFont="1" applyFill="1" applyAlignment="1">
      <alignment horizontal="left" vertical="center"/>
    </xf>
    <xf numFmtId="0" fontId="27" fillId="4" borderId="4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164" fontId="15" fillId="3" borderId="1" xfId="1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5" borderId="4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2" fillId="2" borderId="0" xfId="11" applyFont="1" applyFill="1" applyAlignment="1">
      <alignment horizontal="left"/>
    </xf>
  </cellXfs>
  <cellStyles count="15">
    <cellStyle name="Normal" xfId="0" builtinId="0"/>
    <cellStyle name="Normal 10" xfId="2" xr:uid="{00000000-0005-0000-0000-000001000000}"/>
    <cellStyle name="Normal 2 2" xfId="5" xr:uid="{00000000-0005-0000-0000-000002000000}"/>
    <cellStyle name="Normal 2 2 2" xfId="11" xr:uid="{00000000-0005-0000-0000-000003000000}"/>
    <cellStyle name="Normal 2 3" xfId="7" xr:uid="{00000000-0005-0000-0000-000004000000}"/>
    <cellStyle name="Normal 3 3" xfId="1" xr:uid="{00000000-0005-0000-0000-000005000000}"/>
    <cellStyle name="Normal 3 3 2" xfId="3" xr:uid="{00000000-0005-0000-0000-000006000000}"/>
    <cellStyle name="Normal 3 3 2 2" xfId="12" xr:uid="{00000000-0005-0000-0000-000007000000}"/>
    <cellStyle name="Normal 3 3 3" xfId="10" xr:uid="{00000000-0005-0000-0000-000008000000}"/>
    <cellStyle name="Normal 3 3 3 2" xfId="13" xr:uid="{00000000-0005-0000-0000-000009000000}"/>
    <cellStyle name="Normal 4" xfId="9" xr:uid="{00000000-0005-0000-0000-00000A000000}"/>
    <cellStyle name="Normal 4 2" xfId="8" xr:uid="{00000000-0005-0000-0000-00000B000000}"/>
    <cellStyle name="Porcentaje" xfId="6" builtinId="5"/>
    <cellStyle name="Porcentaje 2" xfId="4" xr:uid="{00000000-0005-0000-0000-00000D000000}"/>
    <cellStyle name="Porcentaje 3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2:M18"/>
  <sheetViews>
    <sheetView zoomScale="130" zoomScaleNormal="130" workbookViewId="0">
      <selection activeCell="L16" sqref="L16:N19"/>
    </sheetView>
  </sheetViews>
  <sheetFormatPr baseColWidth="10" defaultColWidth="11.42578125" defaultRowHeight="12.75" x14ac:dyDescent="0.2"/>
  <cols>
    <col min="1" max="1" width="11.42578125" style="85"/>
    <col min="2" max="2" width="27.28515625" style="85" customWidth="1"/>
    <col min="3" max="6" width="17.85546875" style="85" bestFit="1" customWidth="1"/>
    <col min="7" max="7" width="16.7109375" style="85" customWidth="1"/>
    <col min="8" max="12" width="11.5703125" style="85" customWidth="1"/>
    <col min="13" max="16384" width="11.42578125" style="85"/>
  </cols>
  <sheetData>
    <row r="2" spans="2:12" ht="15" x14ac:dyDescent="0.2">
      <c r="B2" s="94" t="s">
        <v>119</v>
      </c>
      <c r="C2" s="94"/>
      <c r="D2" s="94"/>
      <c r="E2" s="94"/>
      <c r="F2" s="94"/>
      <c r="G2" s="94"/>
      <c r="H2" s="94"/>
      <c r="I2" s="94"/>
      <c r="J2" s="94"/>
      <c r="K2" s="28"/>
      <c r="L2" s="28"/>
    </row>
    <row r="3" spans="2:12" ht="15" x14ac:dyDescent="0.2">
      <c r="B3" s="86" t="s">
        <v>120</v>
      </c>
      <c r="C3" s="84"/>
      <c r="D3" s="84"/>
      <c r="E3" s="84"/>
      <c r="F3" s="84"/>
      <c r="G3" s="84"/>
      <c r="H3" s="84"/>
      <c r="I3" s="84"/>
      <c r="J3" s="84"/>
      <c r="K3" s="28"/>
      <c r="L3" s="28"/>
    </row>
    <row r="4" spans="2:12" x14ac:dyDescent="0.2">
      <c r="B4" s="28"/>
      <c r="C4" s="28"/>
      <c r="D4" s="28"/>
      <c r="E4" s="28"/>
      <c r="F4" s="28"/>
      <c r="G4" s="28"/>
      <c r="H4" s="28"/>
      <c r="I4" s="28"/>
      <c r="J4" s="28"/>
      <c r="K4" s="8"/>
      <c r="L4" s="8"/>
    </row>
    <row r="5" spans="2:12" x14ac:dyDescent="0.2">
      <c r="B5" s="95" t="s">
        <v>72</v>
      </c>
      <c r="C5" s="95">
        <v>2018</v>
      </c>
      <c r="D5" s="95"/>
      <c r="E5" s="95">
        <v>2019</v>
      </c>
      <c r="F5" s="95"/>
      <c r="G5" s="95">
        <v>2020</v>
      </c>
      <c r="H5" s="95"/>
      <c r="I5" s="95">
        <v>2021</v>
      </c>
      <c r="J5" s="95"/>
      <c r="K5" s="95">
        <v>2022</v>
      </c>
      <c r="L5" s="95"/>
    </row>
    <row r="6" spans="2:12" x14ac:dyDescent="0.2">
      <c r="B6" s="95"/>
      <c r="C6" s="87" t="s">
        <v>121</v>
      </c>
      <c r="D6" s="87" t="s">
        <v>73</v>
      </c>
      <c r="E6" s="87" t="s">
        <v>121</v>
      </c>
      <c r="F6" s="87" t="s">
        <v>73</v>
      </c>
      <c r="G6" s="87" t="s">
        <v>121</v>
      </c>
      <c r="H6" s="87" t="s">
        <v>73</v>
      </c>
      <c r="I6" s="87" t="s">
        <v>121</v>
      </c>
      <c r="J6" s="87" t="s">
        <v>73</v>
      </c>
      <c r="K6" s="87" t="s">
        <v>121</v>
      </c>
      <c r="L6" s="87" t="s">
        <v>73</v>
      </c>
    </row>
    <row r="7" spans="2:12" x14ac:dyDescent="0.2">
      <c r="B7" s="88" t="s">
        <v>74</v>
      </c>
      <c r="C7" s="48">
        <v>14618.612261089893</v>
      </c>
      <c r="D7" s="30">
        <v>4.911451510847694E-2</v>
      </c>
      <c r="E7" s="48">
        <v>13574.712416830014</v>
      </c>
      <c r="F7" s="30">
        <v>4.7994487333060457E-2</v>
      </c>
      <c r="G7" s="48">
        <v>11853.175624049863</v>
      </c>
      <c r="H7" s="30">
        <v>4.7674752753785264E-2</v>
      </c>
      <c r="I7" s="48">
        <v>17920.767768920025</v>
      </c>
      <c r="J7" s="30">
        <v>5.6303681568757966E-2</v>
      </c>
      <c r="K7" s="31">
        <v>20023.140429179522</v>
      </c>
      <c r="L7" s="30">
        <v>6.5255126393517299E-2</v>
      </c>
    </row>
    <row r="8" spans="2:12" x14ac:dyDescent="0.2">
      <c r="B8" s="88" t="s">
        <v>75</v>
      </c>
      <c r="C8" s="48">
        <v>38957.203384945504</v>
      </c>
      <c r="D8" s="89">
        <v>0.13088548489152307</v>
      </c>
      <c r="E8" s="29">
        <v>35639.272183884445</v>
      </c>
      <c r="F8" s="89">
        <v>0.12600551266693955</v>
      </c>
      <c r="G8" s="29">
        <v>28921.462733981993</v>
      </c>
      <c r="H8" s="89">
        <v>0.11632524724621472</v>
      </c>
      <c r="I8" s="29">
        <v>41720.420477685271</v>
      </c>
      <c r="J8" s="89">
        <v>0.13069631843124202</v>
      </c>
      <c r="K8" s="31">
        <v>43493.55623378059</v>
      </c>
      <c r="L8" s="89">
        <v>0.14174487360648266</v>
      </c>
    </row>
    <row r="9" spans="2:12" x14ac:dyDescent="0.2">
      <c r="B9" s="90" t="s">
        <v>122</v>
      </c>
      <c r="C9" s="32">
        <v>53575.815646035393</v>
      </c>
      <c r="D9" s="33">
        <v>0.18</v>
      </c>
      <c r="E9" s="32">
        <v>49213.984600714459</v>
      </c>
      <c r="F9" s="33">
        <v>0.17399999999999999</v>
      </c>
      <c r="G9" s="32">
        <v>40774.638358031858</v>
      </c>
      <c r="H9" s="33">
        <v>0.16400000000000001</v>
      </c>
      <c r="I9" s="32">
        <v>59641.188246605292</v>
      </c>
      <c r="J9" s="33">
        <v>0.187</v>
      </c>
      <c r="K9" s="32">
        <v>63516.696662960116</v>
      </c>
      <c r="L9" s="33">
        <v>0.20699999999999999</v>
      </c>
    </row>
    <row r="10" spans="2:12" x14ac:dyDescent="0.2">
      <c r="B10" s="96" t="s">
        <v>123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2:12" x14ac:dyDescent="0.2">
      <c r="B11" s="97" t="s">
        <v>124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2:12" x14ac:dyDescent="0.2">
      <c r="B12" s="98" t="s">
        <v>125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 x14ac:dyDescent="0.2">
      <c r="B13" s="83" t="s">
        <v>126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2:12" x14ac:dyDescent="0.2">
      <c r="B14" s="98" t="s">
        <v>127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7" spans="12:13" x14ac:dyDescent="0.2">
      <c r="L17" s="91"/>
      <c r="M17" s="91"/>
    </row>
    <row r="18" spans="12:13" x14ac:dyDescent="0.2">
      <c r="L18" s="92"/>
      <c r="M18" s="91"/>
    </row>
  </sheetData>
  <mergeCells count="11">
    <mergeCell ref="K5:L5"/>
    <mergeCell ref="B10:L10"/>
    <mergeCell ref="B11:L11"/>
    <mergeCell ref="B12:L12"/>
    <mergeCell ref="B14:L14"/>
    <mergeCell ref="B2:J2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7"/>
  <sheetViews>
    <sheetView zoomScaleNormal="100" workbookViewId="0">
      <selection activeCell="I20" sqref="I20"/>
    </sheetView>
  </sheetViews>
  <sheetFormatPr baseColWidth="10" defaultColWidth="11.42578125" defaultRowHeight="15" x14ac:dyDescent="0.25"/>
  <cols>
    <col min="1" max="1" width="3.7109375" style="1" customWidth="1"/>
    <col min="2" max="2" width="37.140625" style="1" customWidth="1"/>
    <col min="3" max="7" width="11.42578125" style="1"/>
    <col min="8" max="8" width="13" style="1" customWidth="1"/>
    <col min="9" max="16384" width="11.42578125" style="1"/>
  </cols>
  <sheetData>
    <row r="2" spans="1:11" x14ac:dyDescent="0.25">
      <c r="B2" s="3" t="s">
        <v>112</v>
      </c>
      <c r="C2" s="10"/>
      <c r="D2" s="11"/>
      <c r="E2" s="12"/>
      <c r="F2" s="11"/>
      <c r="G2" s="11"/>
      <c r="H2" s="10"/>
      <c r="I2" s="10"/>
    </row>
    <row r="3" spans="1:11" x14ac:dyDescent="0.25">
      <c r="B3" s="2" t="s">
        <v>76</v>
      </c>
      <c r="C3" s="11"/>
      <c r="D3" s="11"/>
      <c r="E3" s="12"/>
      <c r="F3" s="11"/>
      <c r="G3" s="11"/>
      <c r="H3" s="10"/>
      <c r="I3" s="10"/>
    </row>
    <row r="4" spans="1:11" x14ac:dyDescent="0.25">
      <c r="B4" s="13"/>
      <c r="C4" s="11"/>
      <c r="D4" s="11"/>
      <c r="E4" s="12"/>
      <c r="F4" s="11"/>
      <c r="G4" s="11"/>
      <c r="H4" s="10"/>
      <c r="I4" s="10"/>
    </row>
    <row r="5" spans="1:11" ht="24" x14ac:dyDescent="0.25">
      <c r="B5" s="14" t="s">
        <v>14</v>
      </c>
      <c r="C5" s="9">
        <v>2018</v>
      </c>
      <c r="D5" s="9">
        <v>2019</v>
      </c>
      <c r="E5" s="9">
        <v>2020</v>
      </c>
      <c r="F5" s="9">
        <v>2021</v>
      </c>
      <c r="G5" s="9">
        <v>2022</v>
      </c>
      <c r="H5" s="9" t="s">
        <v>109</v>
      </c>
      <c r="I5" s="9" t="s">
        <v>110</v>
      </c>
    </row>
    <row r="6" spans="1:11" x14ac:dyDescent="0.25">
      <c r="A6" s="7"/>
      <c r="B6" s="15" t="s">
        <v>0</v>
      </c>
      <c r="C6" s="16">
        <v>514.6055848700006</v>
      </c>
      <c r="D6" s="16">
        <v>464.76861371000052</v>
      </c>
      <c r="E6" s="16">
        <v>398.52520052000557</v>
      </c>
      <c r="F6" s="16">
        <v>609.88764566999487</v>
      </c>
      <c r="G6" s="17">
        <v>655.09504516000936</v>
      </c>
      <c r="H6" s="18">
        <v>3.2716898104822055E-2</v>
      </c>
      <c r="I6" s="18">
        <f>+IF(F6&lt;&gt;0,(G6/F6-1),"-")</f>
        <v>7.4124143702487544E-2</v>
      </c>
      <c r="J6" s="7"/>
      <c r="K6" s="7"/>
    </row>
    <row r="7" spans="1:11" ht="15.75" customHeight="1" x14ac:dyDescent="0.25">
      <c r="A7" s="7"/>
      <c r="B7" s="15" t="s">
        <v>1</v>
      </c>
      <c r="C7" s="16">
        <v>4.1774293300000069</v>
      </c>
      <c r="D7" s="16">
        <v>5.389771839999999</v>
      </c>
      <c r="E7" s="16">
        <v>4.0421256500000124</v>
      </c>
      <c r="F7" s="16">
        <v>4.6595849600000054</v>
      </c>
      <c r="G7" s="17">
        <v>4.7836877599999887</v>
      </c>
      <c r="H7" s="18">
        <v>2.3890796635620497E-4</v>
      </c>
      <c r="I7" s="18">
        <f t="shared" ref="I7:I20" si="0">+IF(F7&lt;&gt;0,(G7/F7-1),"-")</f>
        <v>2.6633874275356684E-2</v>
      </c>
      <c r="J7" s="7"/>
      <c r="K7" s="7"/>
    </row>
    <row r="8" spans="1:11" x14ac:dyDescent="0.25">
      <c r="A8" s="7"/>
      <c r="B8" s="15" t="s">
        <v>2</v>
      </c>
      <c r="C8" s="16">
        <v>8.9292599999999979E-3</v>
      </c>
      <c r="D8" s="16">
        <v>3.14761603</v>
      </c>
      <c r="E8" s="19">
        <v>1.1674897399999999</v>
      </c>
      <c r="F8" s="16">
        <v>7.3310000000000001E-5</v>
      </c>
      <c r="G8" s="17">
        <v>0</v>
      </c>
      <c r="H8" s="18">
        <v>0</v>
      </c>
      <c r="I8" s="18">
        <f t="shared" si="0"/>
        <v>-1</v>
      </c>
      <c r="J8" s="7"/>
      <c r="K8" s="7"/>
    </row>
    <row r="9" spans="1:11" x14ac:dyDescent="0.25">
      <c r="A9" s="7"/>
      <c r="B9" s="15" t="s">
        <v>3</v>
      </c>
      <c r="C9" s="16">
        <v>8.9800999999999998E-4</v>
      </c>
      <c r="D9" s="16">
        <v>1.2166999999999998E-3</v>
      </c>
      <c r="E9" s="16">
        <v>3.09253E-3</v>
      </c>
      <c r="F9" s="16">
        <v>6.4319999999999994E-5</v>
      </c>
      <c r="G9" s="17">
        <v>0</v>
      </c>
      <c r="H9" s="18">
        <v>0</v>
      </c>
      <c r="I9" s="18">
        <f t="shared" si="0"/>
        <v>-1</v>
      </c>
      <c r="J9" s="7"/>
      <c r="K9" s="7"/>
    </row>
    <row r="10" spans="1:11" x14ac:dyDescent="0.25">
      <c r="A10" s="7"/>
      <c r="B10" s="20" t="s">
        <v>11</v>
      </c>
      <c r="C10" s="21">
        <v>518.79284147000055</v>
      </c>
      <c r="D10" s="21">
        <v>473.30721828000048</v>
      </c>
      <c r="E10" s="21">
        <v>403.73790844000558</v>
      </c>
      <c r="F10" s="21">
        <v>614.54736825999476</v>
      </c>
      <c r="G10" s="21">
        <v>659.87873292000938</v>
      </c>
      <c r="H10" s="22">
        <v>3.2955806071178262E-2</v>
      </c>
      <c r="I10" s="22">
        <f t="shared" si="0"/>
        <v>7.3763825217190382E-2</v>
      </c>
      <c r="J10" s="7"/>
      <c r="K10" s="7"/>
    </row>
    <row r="11" spans="1:11" x14ac:dyDescent="0.25">
      <c r="A11" s="7"/>
      <c r="B11" s="15" t="s">
        <v>4</v>
      </c>
      <c r="C11" s="16">
        <v>13002.15958300989</v>
      </c>
      <c r="D11" s="16">
        <v>12132.887009320013</v>
      </c>
      <c r="E11" s="16">
        <v>10295.076667129857</v>
      </c>
      <c r="F11" s="16">
        <v>16333.349135370032</v>
      </c>
      <c r="G11" s="17">
        <v>18526.804481539515</v>
      </c>
      <c r="H11" s="18">
        <v>0.92526966721666637</v>
      </c>
      <c r="I11" s="18">
        <f t="shared" si="0"/>
        <v>0.13429305453463503</v>
      </c>
      <c r="J11" s="7"/>
      <c r="K11" s="7"/>
    </row>
    <row r="12" spans="1:11" x14ac:dyDescent="0.25">
      <c r="A12" s="7"/>
      <c r="B12" s="15" t="s">
        <v>6</v>
      </c>
      <c r="C12" s="16">
        <v>335.37746635000002</v>
      </c>
      <c r="D12" s="16">
        <v>174.08376557999998</v>
      </c>
      <c r="E12" s="16">
        <v>182.42744343999999</v>
      </c>
      <c r="F12" s="16">
        <v>317.99318067000002</v>
      </c>
      <c r="G12" s="17">
        <v>421.67303163000014</v>
      </c>
      <c r="H12" s="18">
        <v>2.1059285536223889E-2</v>
      </c>
      <c r="I12" s="18">
        <f t="shared" si="0"/>
        <v>0.3260442590043926</v>
      </c>
      <c r="J12" s="7"/>
      <c r="K12" s="7"/>
    </row>
    <row r="13" spans="1:11" x14ac:dyDescent="0.25">
      <c r="A13" s="7"/>
      <c r="B13" s="15" t="s">
        <v>7</v>
      </c>
      <c r="C13" s="16">
        <v>92.542450860000017</v>
      </c>
      <c r="D13" s="16">
        <v>99.34211449</v>
      </c>
      <c r="E13" s="16">
        <v>79.667495760000108</v>
      </c>
      <c r="F13" s="16">
        <v>155.39406367000001</v>
      </c>
      <c r="G13" s="17">
        <v>155.86255235999951</v>
      </c>
      <c r="H13" s="18">
        <v>7.7841212227060331E-3</v>
      </c>
      <c r="I13" s="18">
        <f t="shared" si="0"/>
        <v>3.0148429028433732E-3</v>
      </c>
      <c r="J13" s="7"/>
      <c r="K13" s="7"/>
    </row>
    <row r="14" spans="1:11" x14ac:dyDescent="0.25">
      <c r="A14" s="7"/>
      <c r="B14" s="15" t="s">
        <v>8</v>
      </c>
      <c r="C14" s="16">
        <v>43.53070138999999</v>
      </c>
      <c r="D14" s="16">
        <v>45.354488389999993</v>
      </c>
      <c r="E14" s="16">
        <v>60.368784879999993</v>
      </c>
      <c r="F14" s="16">
        <v>87.008236010000005</v>
      </c>
      <c r="G14" s="17">
        <v>152.21876713999998</v>
      </c>
      <c r="H14" s="18">
        <v>7.6021425149759769E-3</v>
      </c>
      <c r="I14" s="18">
        <f t="shared" si="0"/>
        <v>0.74947538440504902</v>
      </c>
      <c r="J14" s="7"/>
      <c r="K14" s="7"/>
    </row>
    <row r="15" spans="1:11" x14ac:dyDescent="0.25">
      <c r="A15" s="7"/>
      <c r="B15" s="15" t="s">
        <v>5</v>
      </c>
      <c r="C15" s="16">
        <v>619.1551923400001</v>
      </c>
      <c r="D15" s="16">
        <v>645.96650335000015</v>
      </c>
      <c r="E15" s="16">
        <v>829.5249699100001</v>
      </c>
      <c r="F15" s="16">
        <v>404.42955295000007</v>
      </c>
      <c r="G15" s="17">
        <v>100.07359495999998</v>
      </c>
      <c r="H15" s="18">
        <v>4.9978970738358171E-3</v>
      </c>
      <c r="I15" s="18">
        <f t="shared" si="0"/>
        <v>-0.7525561763969999</v>
      </c>
      <c r="J15" s="7"/>
      <c r="K15" s="7"/>
    </row>
    <row r="16" spans="1:11" x14ac:dyDescent="0.25">
      <c r="A16" s="7"/>
      <c r="B16" s="15" t="s">
        <v>9</v>
      </c>
      <c r="C16" s="16">
        <v>2.5111068600000008</v>
      </c>
      <c r="D16" s="16">
        <v>2.3312717999999992</v>
      </c>
      <c r="E16" s="16">
        <v>2.1725708300000011</v>
      </c>
      <c r="F16" s="16">
        <v>5.7942611500000023</v>
      </c>
      <c r="G16" s="17">
        <v>4.761151950000003</v>
      </c>
      <c r="H16" s="18">
        <v>2.3778247807030429E-4</v>
      </c>
      <c r="I16" s="18">
        <f t="shared" si="0"/>
        <v>-0.17829869473522075</v>
      </c>
      <c r="J16" s="7"/>
      <c r="K16" s="7"/>
    </row>
    <row r="17" spans="1:11" ht="24" x14ac:dyDescent="0.25">
      <c r="A17" s="7"/>
      <c r="B17" s="93" t="s">
        <v>111</v>
      </c>
      <c r="C17" s="16">
        <v>4.4490344899999998</v>
      </c>
      <c r="D17" s="16">
        <v>1.34447465</v>
      </c>
      <c r="E17" s="16">
        <v>0.14249999999999999</v>
      </c>
      <c r="F17" s="16">
        <v>1.9899615800000001</v>
      </c>
      <c r="G17" s="17">
        <v>1.5258163</v>
      </c>
      <c r="H17" s="18">
        <v>7.620264690230325E-5</v>
      </c>
      <c r="I17" s="18">
        <f t="shared" si="0"/>
        <v>-0.23324333729096425</v>
      </c>
      <c r="J17" s="7"/>
      <c r="K17" s="7"/>
    </row>
    <row r="18" spans="1:11" x14ac:dyDescent="0.25">
      <c r="A18" s="7"/>
      <c r="B18" s="20" t="s">
        <v>12</v>
      </c>
      <c r="C18" s="21">
        <v>14099.725535299893</v>
      </c>
      <c r="D18" s="21">
        <v>13101.309627580014</v>
      </c>
      <c r="E18" s="21">
        <v>11449.380431949858</v>
      </c>
      <c r="F18" s="21">
        <v>17305.958391400029</v>
      </c>
      <c r="G18" s="21">
        <v>19362.919395879511</v>
      </c>
      <c r="H18" s="22">
        <v>0.96702709868938053</v>
      </c>
      <c r="I18" s="22">
        <f t="shared" si="0"/>
        <v>0.11885854328077339</v>
      </c>
      <c r="J18" s="7"/>
      <c r="K18" s="7"/>
    </row>
    <row r="19" spans="1:11" x14ac:dyDescent="0.25">
      <c r="A19" s="7"/>
      <c r="B19" s="20" t="s">
        <v>13</v>
      </c>
      <c r="C19" s="21">
        <v>9.3884319999999993E-2</v>
      </c>
      <c r="D19" s="21">
        <v>9.5570970000000005E-2</v>
      </c>
      <c r="E19" s="21">
        <v>5.7283660000000021E-2</v>
      </c>
      <c r="F19" s="21">
        <v>0.26200926000000002</v>
      </c>
      <c r="G19" s="21">
        <v>0.34230037999999996</v>
      </c>
      <c r="H19" s="22">
        <v>1.7095239441120287E-5</v>
      </c>
      <c r="I19" s="22">
        <f t="shared" si="0"/>
        <v>0.30644382568768735</v>
      </c>
      <c r="J19" s="7"/>
      <c r="K19" s="7"/>
    </row>
    <row r="20" spans="1:11" x14ac:dyDescent="0.25">
      <c r="A20" s="7"/>
      <c r="B20" s="23" t="s">
        <v>10</v>
      </c>
      <c r="C20" s="24">
        <v>14618.612261089893</v>
      </c>
      <c r="D20" s="24">
        <v>13574.712416830014</v>
      </c>
      <c r="E20" s="24">
        <v>11853.175624049863</v>
      </c>
      <c r="F20" s="24">
        <v>17920.767768920025</v>
      </c>
      <c r="G20" s="24">
        <v>20023.140429179522</v>
      </c>
      <c r="H20" s="25">
        <v>1</v>
      </c>
      <c r="I20" s="25">
        <f t="shared" si="0"/>
        <v>0.1173148766486245</v>
      </c>
      <c r="J20" s="7"/>
      <c r="K20" s="7"/>
    </row>
    <row r="21" spans="1:11" x14ac:dyDescent="0.25">
      <c r="B21" s="99" t="s">
        <v>77</v>
      </c>
      <c r="C21" s="99"/>
      <c r="D21" s="99"/>
      <c r="E21" s="99"/>
      <c r="F21" s="99"/>
      <c r="G21" s="99"/>
      <c r="H21" s="99"/>
      <c r="I21" s="99"/>
    </row>
    <row r="22" spans="1:11" ht="19.149999999999999" customHeight="1" x14ac:dyDescent="0.25">
      <c r="B22" s="100" t="s">
        <v>78</v>
      </c>
      <c r="C22" s="100"/>
      <c r="D22" s="100"/>
      <c r="E22" s="100"/>
      <c r="F22" s="100"/>
      <c r="G22" s="100"/>
      <c r="H22" s="100"/>
      <c r="I22" s="100"/>
    </row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ht="15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2">
    <mergeCell ref="B21:I21"/>
    <mergeCell ref="B22:I22"/>
  </mergeCells>
  <pageMargins left="0.7" right="0.7" top="0.75" bottom="0.75" header="0.3" footer="0.3"/>
  <pageSetup paperSize="1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49"/>
  <sheetViews>
    <sheetView zoomScale="90" zoomScaleNormal="90" workbookViewId="0">
      <selection activeCell="B45" sqref="B45"/>
    </sheetView>
  </sheetViews>
  <sheetFormatPr baseColWidth="10" defaultColWidth="11.42578125" defaultRowHeight="12.75" customHeight="1" x14ac:dyDescent="0.25"/>
  <cols>
    <col min="1" max="1" width="3.7109375" style="34" customWidth="1"/>
    <col min="2" max="2" width="37.28515625" style="36" customWidth="1"/>
    <col min="3" max="3" width="11.42578125" style="36" customWidth="1"/>
    <col min="4" max="11" width="11.42578125" style="35" customWidth="1"/>
    <col min="12" max="16384" width="11.42578125" style="35"/>
  </cols>
  <sheetData>
    <row r="2" spans="2:17" ht="12.75" customHeight="1" x14ac:dyDescent="0.25">
      <c r="B2" s="101" t="s">
        <v>114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2.75" customHeight="1" x14ac:dyDescent="0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2:17" ht="24.75" customHeight="1" x14ac:dyDescent="0.25">
      <c r="B4" s="103" t="s">
        <v>106</v>
      </c>
      <c r="C4" s="104" t="s">
        <v>115</v>
      </c>
      <c r="D4" s="104"/>
      <c r="E4" s="104"/>
      <c r="F4" s="105" t="s">
        <v>107</v>
      </c>
      <c r="G4" s="105"/>
      <c r="H4" s="105"/>
      <c r="I4" s="103" t="s">
        <v>96</v>
      </c>
      <c r="J4" s="103"/>
      <c r="K4" s="103"/>
      <c r="L4" s="106" t="s">
        <v>94</v>
      </c>
      <c r="M4" s="106"/>
      <c r="N4" s="106"/>
      <c r="O4" s="106" t="s">
        <v>95</v>
      </c>
      <c r="P4" s="106"/>
      <c r="Q4" s="106"/>
    </row>
    <row r="5" spans="2:17" ht="12.75" customHeight="1" x14ac:dyDescent="0.25">
      <c r="B5" s="103"/>
      <c r="C5" s="49">
        <v>2020</v>
      </c>
      <c r="D5" s="49">
        <v>2021</v>
      </c>
      <c r="E5" s="49">
        <v>2022</v>
      </c>
      <c r="F5" s="49">
        <v>2020</v>
      </c>
      <c r="G5" s="49">
        <v>2021</v>
      </c>
      <c r="H5" s="49">
        <v>2022</v>
      </c>
      <c r="I5" s="49">
        <v>2020</v>
      </c>
      <c r="J5" s="49">
        <v>2021</v>
      </c>
      <c r="K5" s="49">
        <v>2022</v>
      </c>
      <c r="L5" s="49">
        <v>2020</v>
      </c>
      <c r="M5" s="49">
        <v>2021</v>
      </c>
      <c r="N5" s="49">
        <v>2022</v>
      </c>
      <c r="O5" s="49">
        <v>2020</v>
      </c>
      <c r="P5" s="49">
        <v>2021</v>
      </c>
      <c r="Q5" s="49">
        <v>2022</v>
      </c>
    </row>
    <row r="6" spans="2:17" ht="12.75" customHeight="1" x14ac:dyDescent="0.25">
      <c r="B6" s="50" t="s">
        <v>30</v>
      </c>
      <c r="C6" s="51">
        <v>10959.477328059949</v>
      </c>
      <c r="D6" s="51">
        <v>20090.173819010015</v>
      </c>
      <c r="E6" s="52">
        <v>19573.543211310163</v>
      </c>
      <c r="F6" s="53">
        <v>0.19643422750057021</v>
      </c>
      <c r="G6" s="53">
        <v>0.22978748937743335</v>
      </c>
      <c r="H6" s="54">
        <v>0.1983669867850883</v>
      </c>
      <c r="I6" s="51">
        <v>3.5923775500000037</v>
      </c>
      <c r="J6" s="51">
        <v>7.2706954600000078</v>
      </c>
      <c r="K6" s="52">
        <v>5.895409490000004</v>
      </c>
      <c r="L6" s="53">
        <v>3.2778730613387087E-4</v>
      </c>
      <c r="M6" s="53">
        <v>3.6190306393069755E-4</v>
      </c>
      <c r="N6" s="54">
        <v>3.011927593463745E-4</v>
      </c>
      <c r="O6" s="53">
        <v>3.2778730613387081E-4</v>
      </c>
      <c r="P6" s="53">
        <v>3.6190306393069755E-4</v>
      </c>
      <c r="Q6" s="54">
        <v>3.011927593463745E-4</v>
      </c>
    </row>
    <row r="7" spans="2:17" ht="12.75" customHeight="1" x14ac:dyDescent="0.25">
      <c r="B7" s="50" t="s">
        <v>32</v>
      </c>
      <c r="C7" s="51">
        <v>8332.6597085199828</v>
      </c>
      <c r="D7" s="51">
        <v>12966.186520809963</v>
      </c>
      <c r="E7" s="52">
        <v>18141.415861340043</v>
      </c>
      <c r="F7" s="53">
        <v>0.14935197399217576</v>
      </c>
      <c r="G7" s="53">
        <v>0.14830471225675329</v>
      </c>
      <c r="H7" s="54">
        <v>0.1838531716807319</v>
      </c>
      <c r="I7" s="51">
        <v>6.5810614699999945</v>
      </c>
      <c r="J7" s="51">
        <v>7.4595576299999946</v>
      </c>
      <c r="K7" s="52">
        <v>0.34106700000000012</v>
      </c>
      <c r="L7" s="53">
        <v>7.8979121915551012E-4</v>
      </c>
      <c r="M7" s="53">
        <v>5.7530852406201673E-4</v>
      </c>
      <c r="N7" s="54">
        <v>1.8800462026055262E-5</v>
      </c>
      <c r="O7" s="53">
        <v>7.8979121915551001E-4</v>
      </c>
      <c r="P7" s="53">
        <v>5.7530852406201662E-4</v>
      </c>
      <c r="Q7" s="54">
        <v>1.8800462026055265E-5</v>
      </c>
    </row>
    <row r="8" spans="2:17" ht="12.75" customHeight="1" x14ac:dyDescent="0.25">
      <c r="B8" s="50" t="s">
        <v>17</v>
      </c>
      <c r="C8" s="51">
        <v>7487.8512860399669</v>
      </c>
      <c r="D8" s="51">
        <v>12181.006076660113</v>
      </c>
      <c r="E8" s="52">
        <v>15756.19925445998</v>
      </c>
      <c r="F8" s="53">
        <v>0.13420989331731079</v>
      </c>
      <c r="G8" s="53">
        <v>0.1393239714928915</v>
      </c>
      <c r="H8" s="54">
        <v>0.15968032642585991</v>
      </c>
      <c r="I8" s="51">
        <v>0.41421249999999998</v>
      </c>
      <c r="J8" s="51">
        <v>0.32472758999999968</v>
      </c>
      <c r="K8" s="52">
        <v>0.23929265</v>
      </c>
      <c r="L8" s="53">
        <v>5.5317938908888353E-5</v>
      </c>
      <c r="M8" s="53">
        <v>2.6658519662198226E-5</v>
      </c>
      <c r="N8" s="54">
        <v>1.5187206390035044E-5</v>
      </c>
      <c r="O8" s="53">
        <v>5.531793890888836E-5</v>
      </c>
      <c r="P8" s="53">
        <v>2.6658519662198226E-5</v>
      </c>
      <c r="Q8" s="54">
        <v>1.5187206390035044E-5</v>
      </c>
    </row>
    <row r="9" spans="2:17" ht="12.75" customHeight="1" x14ac:dyDescent="0.25">
      <c r="B9" s="50" t="s">
        <v>88</v>
      </c>
      <c r="C9" s="51">
        <v>6153.2572348200956</v>
      </c>
      <c r="D9" s="51">
        <v>8491.3612169500284</v>
      </c>
      <c r="E9" s="52">
        <v>8628.0859150299602</v>
      </c>
      <c r="F9" s="53">
        <v>0.11028904895304406</v>
      </c>
      <c r="G9" s="53">
        <v>9.7122533285080553E-2</v>
      </c>
      <c r="H9" s="54">
        <v>8.7440857601008296E-2</v>
      </c>
      <c r="I9" s="51">
        <v>0.10954963</v>
      </c>
      <c r="J9" s="51">
        <v>0.15246048999999989</v>
      </c>
      <c r="K9" s="52">
        <v>3.3932070000000002E-2</v>
      </c>
      <c r="L9" s="53">
        <v>1.7803518660016318E-5</v>
      </c>
      <c r="M9" s="53">
        <v>1.7954776166589867E-5</v>
      </c>
      <c r="N9" s="54">
        <v>3.932745957117903E-6</v>
      </c>
      <c r="O9" s="53">
        <v>1.7803518660016318E-5</v>
      </c>
      <c r="P9" s="53">
        <v>1.7954776166589867E-5</v>
      </c>
      <c r="Q9" s="54">
        <v>3.932745957117903E-6</v>
      </c>
    </row>
    <row r="10" spans="2:17" ht="12.75" customHeight="1" x14ac:dyDescent="0.25">
      <c r="B10" s="50" t="s">
        <v>33</v>
      </c>
      <c r="C10" s="51">
        <v>2062.0668229200023</v>
      </c>
      <c r="D10" s="51">
        <v>2903.0466974600122</v>
      </c>
      <c r="E10" s="52">
        <v>3208.786910220007</v>
      </c>
      <c r="F10" s="53">
        <v>3.6959837708478542E-2</v>
      </c>
      <c r="G10" s="53">
        <v>3.3204481860857164E-2</v>
      </c>
      <c r="H10" s="54">
        <v>3.2519272762428532E-2</v>
      </c>
      <c r="I10" s="51">
        <v>1.3905870599999999</v>
      </c>
      <c r="J10" s="51">
        <v>1.2643027099999997</v>
      </c>
      <c r="K10" s="52">
        <v>0.77544508000000023</v>
      </c>
      <c r="L10" s="53">
        <v>6.7436566290846511E-4</v>
      </c>
      <c r="M10" s="53">
        <v>4.3550891244918211E-4</v>
      </c>
      <c r="N10" s="54">
        <v>2.4166300277846518E-4</v>
      </c>
      <c r="O10" s="53">
        <v>6.74365662908465E-4</v>
      </c>
      <c r="P10" s="53">
        <v>4.3546467616455321E-4</v>
      </c>
      <c r="Q10" s="54">
        <v>2.4166300277846515E-4</v>
      </c>
    </row>
    <row r="11" spans="2:17" ht="12.75" customHeight="1" x14ac:dyDescent="0.25">
      <c r="B11" s="50" t="s">
        <v>43</v>
      </c>
      <c r="C11" s="51">
        <v>664.54102769000019</v>
      </c>
      <c r="D11" s="51">
        <v>1280.8179438300017</v>
      </c>
      <c r="E11" s="52">
        <v>1820.8060119899969</v>
      </c>
      <c r="F11" s="53">
        <v>1.191102454151691E-2</v>
      </c>
      <c r="G11" s="53">
        <v>1.464974580676702E-2</v>
      </c>
      <c r="H11" s="54">
        <v>1.8452857421845027E-2</v>
      </c>
      <c r="I11" s="51">
        <v>6.4731200000000006E-3</v>
      </c>
      <c r="J11" s="51">
        <v>8.9420479999999997E-2</v>
      </c>
      <c r="K11" s="52">
        <v>4.5696000000000001E-3</v>
      </c>
      <c r="L11" s="53">
        <v>9.7407379383348278E-6</v>
      </c>
      <c r="M11" s="53">
        <v>6.9815136827805442E-5</v>
      </c>
      <c r="N11" s="54">
        <v>2.5096577943554725E-6</v>
      </c>
      <c r="O11" s="53">
        <v>9.7407379383348295E-6</v>
      </c>
      <c r="P11" s="53">
        <v>6.9815136827805455E-5</v>
      </c>
      <c r="Q11" s="54">
        <v>2.5096577943554729E-6</v>
      </c>
    </row>
    <row r="12" spans="2:17" ht="12.75" customHeight="1" x14ac:dyDescent="0.25">
      <c r="B12" s="50" t="s">
        <v>39</v>
      </c>
      <c r="C12" s="51">
        <v>963.23989527000185</v>
      </c>
      <c r="D12" s="51">
        <v>1280.0321714400006</v>
      </c>
      <c r="E12" s="52">
        <v>1662.6726568700012</v>
      </c>
      <c r="F12" s="53">
        <v>1.7264809174853922E-2</v>
      </c>
      <c r="G12" s="53">
        <v>1.4640758295441977E-2</v>
      </c>
      <c r="H12" s="54">
        <v>1.6850263715292996E-2</v>
      </c>
      <c r="I12" s="51">
        <v>2.1270800000000004E-3</v>
      </c>
      <c r="J12" s="51">
        <v>3.3114400000000001E-3</v>
      </c>
      <c r="K12" s="52">
        <v>2.1794500000000003E-3</v>
      </c>
      <c r="L12" s="53">
        <v>2.2082557112148758E-6</v>
      </c>
      <c r="M12" s="53">
        <v>2.5869974785670597E-6</v>
      </c>
      <c r="N12" s="54">
        <v>1.3108112357502997E-6</v>
      </c>
      <c r="O12" s="53">
        <v>2.2082557112148758E-6</v>
      </c>
      <c r="P12" s="53">
        <v>2.5869974785670601E-6</v>
      </c>
      <c r="Q12" s="54">
        <v>1.3108112357502997E-6</v>
      </c>
    </row>
    <row r="13" spans="2:17" ht="12.75" customHeight="1" x14ac:dyDescent="0.25">
      <c r="B13" s="50" t="s">
        <v>36</v>
      </c>
      <c r="C13" s="51">
        <v>1055.2561086499993</v>
      </c>
      <c r="D13" s="51">
        <v>1771.4781291300039</v>
      </c>
      <c r="E13" s="52">
        <v>1554.2422659099996</v>
      </c>
      <c r="F13" s="53">
        <v>1.8914078866443047E-2</v>
      </c>
      <c r="G13" s="53">
        <v>2.0261821298660877E-2</v>
      </c>
      <c r="H13" s="54">
        <v>1.5751381939088264E-2</v>
      </c>
      <c r="I13" s="51">
        <v>3.6587639999999998E-2</v>
      </c>
      <c r="J13" s="51">
        <v>2.9862999999999994E-2</v>
      </c>
      <c r="K13" s="52">
        <v>1.1098420000000001E-2</v>
      </c>
      <c r="L13" s="53">
        <v>3.467181066291762E-5</v>
      </c>
      <c r="M13" s="53">
        <v>1.6857673548962245E-5</v>
      </c>
      <c r="N13" s="54">
        <v>7.1407271848330175E-6</v>
      </c>
      <c r="O13" s="53">
        <v>3.4671810662917613E-5</v>
      </c>
      <c r="P13" s="53">
        <v>1.6857673548962245E-5</v>
      </c>
      <c r="Q13" s="54">
        <v>7.1407271848330175E-6</v>
      </c>
    </row>
    <row r="14" spans="2:17" ht="12.75" customHeight="1" x14ac:dyDescent="0.25">
      <c r="B14" s="50" t="s">
        <v>46</v>
      </c>
      <c r="C14" s="51">
        <v>789.11088361999941</v>
      </c>
      <c r="D14" s="51">
        <v>1357.2221029300015</v>
      </c>
      <c r="E14" s="52">
        <v>1443.5140895000009</v>
      </c>
      <c r="F14" s="53">
        <v>1.414377549185793E-2</v>
      </c>
      <c r="G14" s="53">
        <v>1.5523641675252246E-2</v>
      </c>
      <c r="H14" s="54">
        <v>1.4629213383833167E-2</v>
      </c>
      <c r="I14" s="51">
        <v>6.4214500000000008E-2</v>
      </c>
      <c r="J14" s="51">
        <v>0.12723084999999998</v>
      </c>
      <c r="K14" s="52">
        <v>8.3906130000000037E-2</v>
      </c>
      <c r="L14" s="53">
        <v>8.1375762688026544E-5</v>
      </c>
      <c r="M14" s="53">
        <v>9.3743573528113903E-5</v>
      </c>
      <c r="N14" s="54">
        <v>5.8126297907534198E-5</v>
      </c>
      <c r="O14" s="53">
        <v>8.1375762688026544E-5</v>
      </c>
      <c r="P14" s="53">
        <v>9.3743573528113903E-5</v>
      </c>
      <c r="Q14" s="54">
        <v>5.8126297907534198E-5</v>
      </c>
    </row>
    <row r="15" spans="2:17" ht="12.75" customHeight="1" x14ac:dyDescent="0.25">
      <c r="B15" s="50" t="s">
        <v>54</v>
      </c>
      <c r="C15" s="51">
        <v>607.52724193999973</v>
      </c>
      <c r="D15" s="51">
        <v>961.0062018599989</v>
      </c>
      <c r="E15" s="52">
        <v>1038.8814701299991</v>
      </c>
      <c r="F15" s="53">
        <v>1.0889127362897818E-2</v>
      </c>
      <c r="G15" s="53">
        <v>1.0991801484196108E-2</v>
      </c>
      <c r="H15" s="54">
        <v>1.0528486571479392E-2</v>
      </c>
      <c r="I15" s="51">
        <v>0.82823273000000086</v>
      </c>
      <c r="J15" s="51">
        <v>0.7044136999999997</v>
      </c>
      <c r="K15" s="52">
        <v>0.60919575000000015</v>
      </c>
      <c r="L15" s="53">
        <v>1.3632849242368598E-3</v>
      </c>
      <c r="M15" s="53">
        <v>7.3299599798276843E-4</v>
      </c>
      <c r="N15" s="54">
        <v>5.8639581849868709E-4</v>
      </c>
      <c r="O15" s="53">
        <v>1.3632849242368598E-3</v>
      </c>
      <c r="P15" s="53">
        <v>7.3299599798276843E-4</v>
      </c>
      <c r="Q15" s="54">
        <v>5.8639581849868699E-4</v>
      </c>
    </row>
    <row r="16" spans="2:17" ht="12.75" customHeight="1" x14ac:dyDescent="0.25">
      <c r="B16" s="50" t="s">
        <v>57</v>
      </c>
      <c r="C16" s="51">
        <v>435.87092086000041</v>
      </c>
      <c r="D16" s="51">
        <v>870.1409406800019</v>
      </c>
      <c r="E16" s="52">
        <v>924.75642989999994</v>
      </c>
      <c r="F16" s="53">
        <v>7.8124134086103199E-3</v>
      </c>
      <c r="G16" s="53">
        <v>9.9525023508845196E-3</v>
      </c>
      <c r="H16" s="54">
        <v>9.3718926884633277E-3</v>
      </c>
      <c r="I16" s="51">
        <v>7.566998859999992</v>
      </c>
      <c r="J16" s="51">
        <v>14.136262709999977</v>
      </c>
      <c r="K16" s="52">
        <v>15.572493109999987</v>
      </c>
      <c r="L16" s="53">
        <v>1.7360641643791773E-2</v>
      </c>
      <c r="M16" s="53">
        <v>1.6245945971640759E-2</v>
      </c>
      <c r="N16" s="54">
        <v>1.683956186353194E-2</v>
      </c>
      <c r="O16" s="53">
        <v>1.7360641643791773E-2</v>
      </c>
      <c r="P16" s="53">
        <v>1.6245945971640759E-2</v>
      </c>
      <c r="Q16" s="54">
        <v>1.683956186353194E-2</v>
      </c>
    </row>
    <row r="17" spans="2:17" ht="12.75" customHeight="1" x14ac:dyDescent="0.25">
      <c r="B17" s="50" t="s">
        <v>62</v>
      </c>
      <c r="C17" s="51">
        <v>255.63282129999976</v>
      </c>
      <c r="D17" s="51">
        <v>397.59341839000092</v>
      </c>
      <c r="E17" s="52">
        <v>812.76727675000075</v>
      </c>
      <c r="F17" s="53">
        <v>4.5818823537587304E-3</v>
      </c>
      <c r="G17" s="53">
        <v>4.5475959654654591E-3</v>
      </c>
      <c r="H17" s="54">
        <v>8.2369448344568712E-3</v>
      </c>
      <c r="I17" s="51">
        <v>1.2415499999999999E-3</v>
      </c>
      <c r="J17" s="51">
        <v>0</v>
      </c>
      <c r="K17" s="52">
        <v>0</v>
      </c>
      <c r="L17" s="53">
        <v>4.8567707138942455E-6</v>
      </c>
      <c r="M17" s="53">
        <v>0</v>
      </c>
      <c r="N17" s="54">
        <v>0</v>
      </c>
      <c r="O17" s="53">
        <v>4.8567707138942455E-6</v>
      </c>
      <c r="P17" s="53">
        <v>0</v>
      </c>
      <c r="Q17" s="54">
        <v>0</v>
      </c>
    </row>
    <row r="18" spans="2:17" ht="12.75" customHeight="1" x14ac:dyDescent="0.25">
      <c r="B18" s="50" t="s">
        <v>51</v>
      </c>
      <c r="C18" s="51">
        <v>581.43322123999906</v>
      </c>
      <c r="D18" s="51">
        <v>915.28757992999942</v>
      </c>
      <c r="E18" s="52">
        <v>738.17303450999827</v>
      </c>
      <c r="F18" s="53">
        <v>1.0421426336183265E-2</v>
      </c>
      <c r="G18" s="53">
        <v>1.0468880804378498E-2</v>
      </c>
      <c r="H18" s="54">
        <v>7.4809736285836245E-3</v>
      </c>
      <c r="I18" s="51">
        <v>6.0275949999999981E-2</v>
      </c>
      <c r="J18" s="51">
        <v>3.6962719999999991E-2</v>
      </c>
      <c r="K18" s="52">
        <v>8.7248999999999996E-4</v>
      </c>
      <c r="L18" s="53">
        <v>1.036678810189963E-4</v>
      </c>
      <c r="M18" s="53">
        <v>4.0383722898137519E-5</v>
      </c>
      <c r="N18" s="54">
        <v>1.1819586454809498E-6</v>
      </c>
      <c r="O18" s="53">
        <v>1.0366788101899632E-4</v>
      </c>
      <c r="P18" s="53">
        <v>4.0383722898137519E-5</v>
      </c>
      <c r="Q18" s="54">
        <v>1.1819586454809498E-6</v>
      </c>
    </row>
    <row r="19" spans="2:17" ht="12.75" customHeight="1" x14ac:dyDescent="0.25">
      <c r="B19" s="50" t="s">
        <v>60</v>
      </c>
      <c r="C19" s="51">
        <v>371.84462182999999</v>
      </c>
      <c r="D19" s="51">
        <v>598.20896712999956</v>
      </c>
      <c r="E19" s="52">
        <v>643.84231754999996</v>
      </c>
      <c r="F19" s="53">
        <v>6.6648261457143611E-3</v>
      </c>
      <c r="G19" s="53">
        <v>6.8421974801332911E-3</v>
      </c>
      <c r="H19" s="54">
        <v>6.52498421559786E-3</v>
      </c>
      <c r="I19" s="51">
        <v>2.7783799999999996E-3</v>
      </c>
      <c r="J19" s="51">
        <v>1.2545099999999999E-3</v>
      </c>
      <c r="K19" s="52">
        <v>3.0191599999999995E-3</v>
      </c>
      <c r="L19" s="53">
        <v>7.4718843218074559E-6</v>
      </c>
      <c r="M19" s="53">
        <v>2.0971099882014583E-6</v>
      </c>
      <c r="N19" s="54">
        <v>4.6892848104311431E-6</v>
      </c>
      <c r="O19" s="53">
        <v>7.4718843218074568E-6</v>
      </c>
      <c r="P19" s="53">
        <v>2.0971099882014583E-6</v>
      </c>
      <c r="Q19" s="54">
        <v>4.6892848104311431E-6</v>
      </c>
    </row>
    <row r="20" spans="2:17" ht="12.75" customHeight="1" x14ac:dyDescent="0.25">
      <c r="B20" s="50" t="s">
        <v>86</v>
      </c>
      <c r="C20" s="51">
        <v>259.33171752000015</v>
      </c>
      <c r="D20" s="51">
        <v>569.75378209000178</v>
      </c>
      <c r="E20" s="52">
        <v>533.4515808599989</v>
      </c>
      <c r="F20" s="53">
        <v>4.6481802071901383E-3</v>
      </c>
      <c r="G20" s="53">
        <v>6.5167326240789204E-3</v>
      </c>
      <c r="H20" s="54">
        <v>5.4062354244475506E-3</v>
      </c>
      <c r="I20" s="51">
        <v>9.8836999999999987E-3</v>
      </c>
      <c r="J20" s="51">
        <v>3.24538E-3</v>
      </c>
      <c r="K20" s="52">
        <v>2.4373E-4</v>
      </c>
      <c r="L20" s="53">
        <v>3.8112191190951218E-5</v>
      </c>
      <c r="M20" s="53">
        <v>5.6961096214142199E-6</v>
      </c>
      <c r="N20" s="54">
        <v>4.5689245049583133E-7</v>
      </c>
      <c r="O20" s="53">
        <v>3.8112191190951218E-5</v>
      </c>
      <c r="P20" s="53">
        <v>5.6961096214142199E-6</v>
      </c>
      <c r="Q20" s="54">
        <v>4.5689245049583128E-7</v>
      </c>
    </row>
    <row r="21" spans="2:17" ht="12.75" customHeight="1" x14ac:dyDescent="0.25">
      <c r="B21" s="50" t="s">
        <v>37</v>
      </c>
      <c r="C21" s="51">
        <v>209.66735097999987</v>
      </c>
      <c r="D21" s="51">
        <v>415.07600629999985</v>
      </c>
      <c r="E21" s="52">
        <v>434.7733029500003</v>
      </c>
      <c r="F21" s="53">
        <v>3.7580117088611129E-3</v>
      </c>
      <c r="G21" s="53">
        <v>4.7475583958480989E-3</v>
      </c>
      <c r="H21" s="54">
        <v>4.4061858964276448E-3</v>
      </c>
      <c r="I21" s="51">
        <v>2.0987499999999999E-2</v>
      </c>
      <c r="J21" s="51">
        <v>7.0581800000000007E-3</v>
      </c>
      <c r="K21" s="52">
        <v>3.5751199999999998E-3</v>
      </c>
      <c r="L21" s="53">
        <v>1.0009903736515464E-4</v>
      </c>
      <c r="M21" s="53">
        <v>1.7004548306506154E-5</v>
      </c>
      <c r="N21" s="54">
        <v>8.2229519976095335E-6</v>
      </c>
      <c r="O21" s="53">
        <v>1.0009903736515465E-4</v>
      </c>
      <c r="P21" s="53">
        <v>1.7004548306506154E-5</v>
      </c>
      <c r="Q21" s="54">
        <v>8.2229519976095335E-6</v>
      </c>
    </row>
    <row r="22" spans="2:17" ht="12.75" customHeight="1" x14ac:dyDescent="0.25">
      <c r="B22" s="50" t="s">
        <v>64</v>
      </c>
      <c r="C22" s="51">
        <v>96.966051359999909</v>
      </c>
      <c r="D22" s="51">
        <v>216.09245625000003</v>
      </c>
      <c r="E22" s="52">
        <v>379.83218348000003</v>
      </c>
      <c r="F22" s="53">
        <v>1.7379890320055969E-3</v>
      </c>
      <c r="G22" s="53">
        <v>2.4716233638608326E-3</v>
      </c>
      <c r="H22" s="54">
        <v>3.8493881719581149E-3</v>
      </c>
      <c r="I22" s="51">
        <v>1.0175509099999998</v>
      </c>
      <c r="J22" s="51">
        <v>1.4478589599999996</v>
      </c>
      <c r="K22" s="52">
        <v>1.0711909900000005</v>
      </c>
      <c r="L22" s="53">
        <v>1.0493888280777785E-2</v>
      </c>
      <c r="M22" s="53">
        <v>6.7001828065897575E-3</v>
      </c>
      <c r="N22" s="54">
        <v>2.8201691078039042E-3</v>
      </c>
      <c r="O22" s="53">
        <v>1.0493888280777785E-2</v>
      </c>
      <c r="P22" s="53">
        <v>6.7001828065897575E-3</v>
      </c>
      <c r="Q22" s="54">
        <v>2.8201691078039042E-3</v>
      </c>
    </row>
    <row r="23" spans="2:17" ht="12.75" customHeight="1" x14ac:dyDescent="0.25">
      <c r="B23" s="50" t="s">
        <v>128</v>
      </c>
      <c r="C23" s="51">
        <v>0</v>
      </c>
      <c r="D23" s="51">
        <v>336.61851031000094</v>
      </c>
      <c r="E23" s="52">
        <v>334.84706026000038</v>
      </c>
      <c r="F23" s="53">
        <v>0</v>
      </c>
      <c r="G23" s="53">
        <v>3.8501768605364111E-3</v>
      </c>
      <c r="H23" s="54">
        <v>3.3934889386424555E-3</v>
      </c>
      <c r="I23" s="51">
        <v>0</v>
      </c>
      <c r="J23" s="51">
        <v>1.7703180000000002E-2</v>
      </c>
      <c r="K23" s="52">
        <v>2.2459739999999999E-2</v>
      </c>
      <c r="L23" s="53">
        <v>0</v>
      </c>
      <c r="M23" s="53">
        <v>5.2591225549945764E-5</v>
      </c>
      <c r="N23" s="54">
        <v>6.7074622015676571E-5</v>
      </c>
      <c r="O23" s="53">
        <v>0</v>
      </c>
      <c r="P23" s="53">
        <v>5.2591225549945764E-5</v>
      </c>
      <c r="Q23" s="54">
        <v>6.7074622015676571E-5</v>
      </c>
    </row>
    <row r="24" spans="2:17" ht="12.75" customHeight="1" x14ac:dyDescent="0.25">
      <c r="B24" s="50" t="s">
        <v>91</v>
      </c>
      <c r="C24" s="51">
        <v>210.06879217999983</v>
      </c>
      <c r="D24" s="51">
        <v>221.80523820000008</v>
      </c>
      <c r="E24" s="52">
        <v>233.33563464000039</v>
      </c>
      <c r="F24" s="53">
        <v>3.765207014772919E-3</v>
      </c>
      <c r="G24" s="53">
        <v>2.5369650494767668E-3</v>
      </c>
      <c r="H24" s="54">
        <v>2.3647270324760467E-3</v>
      </c>
      <c r="I24" s="51">
        <v>0.17522314999999997</v>
      </c>
      <c r="J24" s="51">
        <v>0.39317414000000006</v>
      </c>
      <c r="K24" s="52">
        <v>0.20954058000000009</v>
      </c>
      <c r="L24" s="53">
        <v>8.3412270895458869E-4</v>
      </c>
      <c r="M24" s="53">
        <v>1.7726098048481522E-3</v>
      </c>
      <c r="N24" s="54">
        <v>8.9802220018081567E-4</v>
      </c>
      <c r="O24" s="53">
        <v>8.3412270895458869E-4</v>
      </c>
      <c r="P24" s="53">
        <v>1.7726098048481524E-3</v>
      </c>
      <c r="Q24" s="54">
        <v>8.9802220018081556E-4</v>
      </c>
    </row>
    <row r="25" spans="2:17" ht="12.75" customHeight="1" x14ac:dyDescent="0.25">
      <c r="B25" s="50" t="s">
        <v>63</v>
      </c>
      <c r="C25" s="51">
        <v>147.73552504000008</v>
      </c>
      <c r="D25" s="51">
        <v>247.14132067000014</v>
      </c>
      <c r="E25" s="52">
        <v>197.1394935200002</v>
      </c>
      <c r="F25" s="53">
        <v>2.6479651234207853E-3</v>
      </c>
      <c r="G25" s="53">
        <v>2.8267542187437851E-3</v>
      </c>
      <c r="H25" s="54">
        <v>1.9978992502136411E-3</v>
      </c>
      <c r="I25" s="51">
        <v>5.8522700000000006E-3</v>
      </c>
      <c r="J25" s="51">
        <v>1.7382299999999999E-3</v>
      </c>
      <c r="K25" s="52">
        <v>3.4672000000000001E-4</v>
      </c>
      <c r="L25" s="55">
        <v>3.9613153291433937E-5</v>
      </c>
      <c r="M25" s="55">
        <v>7.0333443039296631E-6</v>
      </c>
      <c r="N25" s="56">
        <v>1.7587546452980238E-6</v>
      </c>
      <c r="O25" s="53">
        <v>3.9613153291433937E-5</v>
      </c>
      <c r="P25" s="53">
        <v>7.0333443039296631E-6</v>
      </c>
      <c r="Q25" s="54">
        <v>1.758754645298024E-6</v>
      </c>
    </row>
    <row r="26" spans="2:17" ht="12.75" customHeight="1" x14ac:dyDescent="0.25">
      <c r="B26" s="50" t="s">
        <v>92</v>
      </c>
      <c r="C26" s="51">
        <v>137.80427255000004</v>
      </c>
      <c r="D26" s="51">
        <v>171.82966358999994</v>
      </c>
      <c r="E26" s="52">
        <v>156.72851573000003</v>
      </c>
      <c r="F26" s="53">
        <v>2.4699604747874539E-3</v>
      </c>
      <c r="G26" s="53">
        <v>1.9653541752612238E-3</v>
      </c>
      <c r="H26" s="54">
        <v>1.5883564397627737E-3</v>
      </c>
      <c r="I26" s="51">
        <v>2.7963599999999995E-3</v>
      </c>
      <c r="J26" s="51">
        <v>0</v>
      </c>
      <c r="K26" s="52">
        <v>0</v>
      </c>
      <c r="L26" s="53">
        <v>2.0292259073356275E-5</v>
      </c>
      <c r="M26" s="53">
        <v>0</v>
      </c>
      <c r="N26" s="54">
        <v>0</v>
      </c>
      <c r="O26" s="53">
        <v>2.0292259073356275E-5</v>
      </c>
      <c r="P26" s="53">
        <v>0</v>
      </c>
      <c r="Q26" s="54">
        <v>0</v>
      </c>
    </row>
    <row r="27" spans="2:17" ht="12.75" customHeight="1" x14ac:dyDescent="0.25">
      <c r="B27" s="50" t="s">
        <v>65</v>
      </c>
      <c r="C27" s="51">
        <v>39.250532550000003</v>
      </c>
      <c r="D27" s="51">
        <v>46.770271689999994</v>
      </c>
      <c r="E27" s="52">
        <v>54.954610940000023</v>
      </c>
      <c r="F27" s="53">
        <v>7.0351421054584999E-4</v>
      </c>
      <c r="G27" s="53">
        <v>5.3494924463899618E-4</v>
      </c>
      <c r="H27" s="54">
        <v>5.5693445302308034E-4</v>
      </c>
      <c r="I27" s="51">
        <v>1.954175E-2</v>
      </c>
      <c r="J27" s="51">
        <v>4.8543820000000001E-2</v>
      </c>
      <c r="K27" s="52">
        <v>5.7960000000000005E-2</v>
      </c>
      <c r="L27" s="53">
        <v>4.978722256852538E-4</v>
      </c>
      <c r="M27" s="53">
        <v>1.0379204192303038E-3</v>
      </c>
      <c r="N27" s="54">
        <v>1.0546885695047737E-3</v>
      </c>
      <c r="O27" s="53">
        <v>4.9787222568525369E-4</v>
      </c>
      <c r="P27" s="53">
        <v>1.0379204192303036E-3</v>
      </c>
      <c r="Q27" s="54">
        <v>1.0546885695047737E-3</v>
      </c>
    </row>
    <row r="28" spans="2:17" ht="12.75" customHeight="1" x14ac:dyDescent="0.25">
      <c r="B28" s="50" t="s">
        <v>67</v>
      </c>
      <c r="C28" s="51">
        <v>20.401531709999997</v>
      </c>
      <c r="D28" s="51">
        <v>29.905222500000018</v>
      </c>
      <c r="E28" s="52">
        <v>32.68136736000001</v>
      </c>
      <c r="F28" s="53">
        <v>3.6567064298053125E-4</v>
      </c>
      <c r="G28" s="53">
        <v>3.4205010167936712E-4</v>
      </c>
      <c r="H28" s="54">
        <v>3.3120750276187746E-4</v>
      </c>
      <c r="I28" s="51">
        <v>0</v>
      </c>
      <c r="J28" s="51">
        <v>0</v>
      </c>
      <c r="K28" s="52">
        <v>0</v>
      </c>
      <c r="L28" s="53">
        <v>0</v>
      </c>
      <c r="M28" s="53">
        <v>0</v>
      </c>
      <c r="N28" s="54">
        <v>0</v>
      </c>
      <c r="O28" s="53">
        <v>0</v>
      </c>
      <c r="P28" s="53">
        <v>0</v>
      </c>
      <c r="Q28" s="54">
        <v>0</v>
      </c>
    </row>
    <row r="29" spans="2:17" ht="12.75" customHeight="1" x14ac:dyDescent="0.25">
      <c r="B29" s="50" t="s">
        <v>69</v>
      </c>
      <c r="C29" s="51">
        <v>3.9316242800000003</v>
      </c>
      <c r="D29" s="51">
        <v>5.1465256399999983</v>
      </c>
      <c r="E29" s="52">
        <v>7.2117881700000002</v>
      </c>
      <c r="F29" s="53">
        <v>7.0469198041673344E-5</v>
      </c>
      <c r="G29" s="53">
        <v>5.88649563954078E-5</v>
      </c>
      <c r="H29" s="54">
        <v>7.3087466748923365E-5</v>
      </c>
      <c r="I29" s="51">
        <v>0</v>
      </c>
      <c r="J29" s="51">
        <v>0</v>
      </c>
      <c r="K29" s="52">
        <v>0</v>
      </c>
      <c r="L29" s="53">
        <v>0</v>
      </c>
      <c r="M29" s="53">
        <v>0</v>
      </c>
      <c r="N29" s="54">
        <v>0</v>
      </c>
      <c r="O29" s="53">
        <v>0</v>
      </c>
      <c r="P29" s="53">
        <v>0</v>
      </c>
      <c r="Q29" s="54">
        <v>0</v>
      </c>
    </row>
    <row r="30" spans="2:17" ht="15" x14ac:dyDescent="0.25">
      <c r="B30" s="50" t="s">
        <v>71</v>
      </c>
      <c r="C30" s="51">
        <v>1.2788156899999996</v>
      </c>
      <c r="D30" s="51">
        <v>5.4819883699999998</v>
      </c>
      <c r="E30" s="52">
        <v>6.4476646200000003</v>
      </c>
      <c r="F30" s="53">
        <v>2.2921090546680904E-5</v>
      </c>
      <c r="G30" s="53">
        <v>6.2701913666203508E-5</v>
      </c>
      <c r="H30" s="54">
        <v>6.5343499062100105E-5</v>
      </c>
      <c r="I30" s="51">
        <v>0</v>
      </c>
      <c r="J30" s="51">
        <v>0</v>
      </c>
      <c r="K30" s="52">
        <v>0</v>
      </c>
      <c r="L30" s="53">
        <v>0</v>
      </c>
      <c r="M30" s="53">
        <v>0</v>
      </c>
      <c r="N30" s="54">
        <v>0</v>
      </c>
      <c r="O30" s="53">
        <v>0</v>
      </c>
      <c r="P30" s="53">
        <v>0</v>
      </c>
      <c r="Q30" s="54">
        <v>0</v>
      </c>
    </row>
    <row r="31" spans="2:17" ht="12.75" customHeight="1" x14ac:dyDescent="0.25">
      <c r="B31" s="50" t="s">
        <v>68</v>
      </c>
      <c r="C31" s="51">
        <v>3.9161524099999996</v>
      </c>
      <c r="D31" s="51">
        <v>12.849281470000001</v>
      </c>
      <c r="E31" s="52">
        <v>4.7695987300000002</v>
      </c>
      <c r="F31" s="53">
        <v>7.0191885105986353E-5</v>
      </c>
      <c r="G31" s="53">
        <v>1.4696757508894325E-4</v>
      </c>
      <c r="H31" s="54">
        <v>4.8337233480414623E-5</v>
      </c>
      <c r="I31" s="51">
        <v>0</v>
      </c>
      <c r="J31" s="51">
        <v>0</v>
      </c>
      <c r="K31" s="52">
        <v>0</v>
      </c>
      <c r="L31" s="53">
        <v>0</v>
      </c>
      <c r="M31" s="53">
        <v>0</v>
      </c>
      <c r="N31" s="54">
        <v>0</v>
      </c>
      <c r="O31" s="53">
        <v>0</v>
      </c>
      <c r="P31" s="53">
        <v>0</v>
      </c>
      <c r="Q31" s="54">
        <v>0</v>
      </c>
    </row>
    <row r="32" spans="2:17" ht="12.75" customHeight="1" x14ac:dyDescent="0.25">
      <c r="B32" s="50" t="s">
        <v>70</v>
      </c>
      <c r="C32" s="51">
        <v>3.2174668600000005</v>
      </c>
      <c r="D32" s="51">
        <v>2.22216418</v>
      </c>
      <c r="E32" s="52">
        <v>2.0428457500000001</v>
      </c>
      <c r="F32" s="53">
        <v>5.7668864876849551E-5</v>
      </c>
      <c r="G32" s="53">
        <v>2.5416680438249438E-5</v>
      </c>
      <c r="H32" s="54">
        <v>2.0703106817168817E-5</v>
      </c>
      <c r="I32" s="51">
        <v>1.2777E-4</v>
      </c>
      <c r="J32" s="51">
        <v>0</v>
      </c>
      <c r="K32" s="52">
        <v>0</v>
      </c>
      <c r="L32" s="53">
        <v>3.9711364734926899E-5</v>
      </c>
      <c r="M32" s="53">
        <v>0</v>
      </c>
      <c r="N32" s="54">
        <v>0</v>
      </c>
      <c r="O32" s="53">
        <v>3.9711364734926899E-5</v>
      </c>
      <c r="P32" s="53">
        <v>0</v>
      </c>
      <c r="Q32" s="54">
        <v>0</v>
      </c>
    </row>
    <row r="33" spans="2:17" ht="12.75" customHeight="1" x14ac:dyDescent="0.25">
      <c r="B33" s="50" t="s">
        <v>66</v>
      </c>
      <c r="C33" s="51">
        <v>0.91676105000000008</v>
      </c>
      <c r="D33" s="51">
        <v>1.574321619999999</v>
      </c>
      <c r="E33" s="52">
        <v>1.3162892400000001</v>
      </c>
      <c r="F33" s="53">
        <v>1.6431736958685787E-5</v>
      </c>
      <c r="G33" s="53">
        <v>1.8006783604336173E-5</v>
      </c>
      <c r="H33" s="54">
        <v>1.3339860211183326E-5</v>
      </c>
      <c r="I33" s="51">
        <v>0</v>
      </c>
      <c r="J33" s="51">
        <v>0</v>
      </c>
      <c r="K33" s="52">
        <v>0</v>
      </c>
      <c r="L33" s="53">
        <v>0</v>
      </c>
      <c r="M33" s="53">
        <v>0</v>
      </c>
      <c r="N33" s="54">
        <v>0</v>
      </c>
      <c r="O33" s="53">
        <v>0</v>
      </c>
      <c r="P33" s="53">
        <v>0</v>
      </c>
      <c r="Q33" s="54">
        <v>0</v>
      </c>
    </row>
    <row r="34" spans="2:17" ht="12.75" customHeight="1" x14ac:dyDescent="0.25">
      <c r="B34" s="43" t="s">
        <v>108</v>
      </c>
      <c r="C34" s="57">
        <v>41854.255716940366</v>
      </c>
      <c r="D34" s="57">
        <v>68345.828539089023</v>
      </c>
      <c r="E34" s="57">
        <v>78327.218641719883</v>
      </c>
      <c r="F34" s="58">
        <v>0.75018252634351656</v>
      </c>
      <c r="G34" s="58">
        <v>0.78172625537750062</v>
      </c>
      <c r="H34" s="58">
        <v>0.79380284792978772</v>
      </c>
      <c r="I34" s="57">
        <v>21.908681430000058</v>
      </c>
      <c r="J34" s="57">
        <v>33.519785179999936</v>
      </c>
      <c r="K34" s="57">
        <v>24.937797280000055</v>
      </c>
      <c r="L34" s="58">
        <v>5.2345170293238773E-4</v>
      </c>
      <c r="M34" s="58">
        <v>4.9044376074582183E-4</v>
      </c>
      <c r="N34" s="58">
        <v>3.1837971157981719E-4</v>
      </c>
      <c r="O34" s="58">
        <v>5.2345170293238773E-4</v>
      </c>
      <c r="P34" s="58">
        <v>4.9044188177233136E-4</v>
      </c>
      <c r="Q34" s="58">
        <v>3.1837971157981719E-4</v>
      </c>
    </row>
    <row r="35" spans="2:17" ht="12.75" customHeight="1" x14ac:dyDescent="0.25">
      <c r="B35" s="50" t="s">
        <v>113</v>
      </c>
      <c r="C35" s="51">
        <v>2151.3643065600027</v>
      </c>
      <c r="D35" s="51">
        <v>2845.8939415300051</v>
      </c>
      <c r="E35" s="52">
        <v>3015.477097999998</v>
      </c>
      <c r="F35" s="53">
        <v>3.8560377742596519E-2</v>
      </c>
      <c r="G35" s="53">
        <v>3.255077978667547E-2</v>
      </c>
      <c r="H35" s="54">
        <v>3.0560185204693106E-2</v>
      </c>
      <c r="I35" s="51">
        <v>0.27724531999999991</v>
      </c>
      <c r="J35" s="51">
        <v>1.0055657599999999</v>
      </c>
      <c r="K35" s="52">
        <v>1.4143947700000006</v>
      </c>
      <c r="L35" s="53">
        <v>1.2886953602168419E-4</v>
      </c>
      <c r="M35" s="53">
        <v>3.5333915481733982E-4</v>
      </c>
      <c r="N35" s="54">
        <v>4.6904510431801713E-4</v>
      </c>
      <c r="O35" s="53">
        <v>1.2886953602168419E-4</v>
      </c>
      <c r="P35" s="53">
        <v>3.5333915481733982E-4</v>
      </c>
      <c r="Q35" s="54">
        <v>4.6904510431801708E-4</v>
      </c>
    </row>
    <row r="36" spans="2:17" ht="12.75" customHeight="1" x14ac:dyDescent="0.25">
      <c r="B36" s="50" t="s">
        <v>116</v>
      </c>
      <c r="C36" s="51">
        <v>11786.47622931996</v>
      </c>
      <c r="D36" s="51">
        <v>16237.640507940074</v>
      </c>
      <c r="E36" s="52">
        <v>17330.695072609735</v>
      </c>
      <c r="F36" s="53">
        <v>0.21125709591391156</v>
      </c>
      <c r="G36" s="53">
        <v>0.18572296483578776</v>
      </c>
      <c r="H36" s="54">
        <v>0.17563696686547214</v>
      </c>
      <c r="I36" s="51">
        <v>401.93479729001081</v>
      </c>
      <c r="J36" s="51">
        <v>613.39491403000636</v>
      </c>
      <c r="K36" s="52">
        <v>676.25812669999357</v>
      </c>
      <c r="L36" s="53">
        <v>3.4101353913577707E-2</v>
      </c>
      <c r="M36" s="53">
        <v>3.7776111235500086E-2</v>
      </c>
      <c r="N36" s="54">
        <v>3.9020831182286768E-2</v>
      </c>
      <c r="O36" s="53">
        <v>3.1929752917486211E-2</v>
      </c>
      <c r="P36" s="53">
        <v>3.543386878584108E-2</v>
      </c>
      <c r="Q36" s="54">
        <v>3.6279148093932428E-2</v>
      </c>
    </row>
    <row r="37" spans="2:17" ht="12.75" customHeight="1" x14ac:dyDescent="0.25">
      <c r="B37" s="40" t="s">
        <v>28</v>
      </c>
      <c r="C37" s="40">
        <v>55792.096252818956</v>
      </c>
      <c r="D37" s="40">
        <v>87429.362988562265</v>
      </c>
      <c r="E37" s="40">
        <v>98673.390812334255</v>
      </c>
      <c r="F37" s="41">
        <v>1</v>
      </c>
      <c r="G37" s="41">
        <v>1</v>
      </c>
      <c r="H37" s="41">
        <v>1</v>
      </c>
      <c r="I37" s="40">
        <v>424.12072404001054</v>
      </c>
      <c r="J37" s="40">
        <v>647.92026497000279</v>
      </c>
      <c r="K37" s="40">
        <v>702.61031874999151</v>
      </c>
      <c r="L37" s="41">
        <v>7.6018065734280663E-3</v>
      </c>
      <c r="M37" s="41">
        <v>7.410785608203109E-3</v>
      </c>
      <c r="N37" s="41">
        <v>7.1205652604588981E-3</v>
      </c>
      <c r="O37" s="41">
        <v>7.1430404535100201E-3</v>
      </c>
      <c r="P37" s="41">
        <v>6.9757759272452875E-3</v>
      </c>
      <c r="Q37" s="41">
        <v>6.6390243587139816E-3</v>
      </c>
    </row>
    <row r="38" spans="2:17" ht="12.75" customHeight="1" x14ac:dyDescent="0.25">
      <c r="B38" s="108" t="s">
        <v>129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2:17" ht="12.75" customHeight="1" x14ac:dyDescent="0.25">
      <c r="B39" s="110" t="s">
        <v>118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2:17" ht="12.75" customHeight="1" x14ac:dyDescent="0.25">
      <c r="B40" s="107" t="s">
        <v>130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ht="12.75" customHeight="1" x14ac:dyDescent="0.25">
      <c r="B41" s="111" t="s">
        <v>131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 ht="12.75" customHeight="1" x14ac:dyDescent="0.25">
      <c r="B42" s="107" t="s">
        <v>132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ht="12.75" customHeight="1" x14ac:dyDescent="0.25">
      <c r="B43" s="107" t="s">
        <v>133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ht="19.149999999999999" customHeight="1" x14ac:dyDescent="0.25">
      <c r="B44" s="109" t="s">
        <v>134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2:17" ht="12.75" customHeight="1" x14ac:dyDescent="0.25">
      <c r="B45" s="27" t="s">
        <v>135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60"/>
      <c r="P45" s="60"/>
      <c r="Q45" s="60"/>
    </row>
    <row r="46" spans="2:17" ht="12.75" customHeight="1" x14ac:dyDescent="0.25"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ht="12.75" customHeight="1" x14ac:dyDescent="0.25">
      <c r="B47" s="59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ht="12.75" customHeight="1" x14ac:dyDescent="0.25">
      <c r="B48" s="59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ht="12.75" customHeight="1" x14ac:dyDescent="0.25"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</sheetData>
  <mergeCells count="15">
    <mergeCell ref="B42:Q42"/>
    <mergeCell ref="B43:Q43"/>
    <mergeCell ref="B38:Q38"/>
    <mergeCell ref="B44:Q44"/>
    <mergeCell ref="B39:Q39"/>
    <mergeCell ref="B40:Q40"/>
    <mergeCell ref="B41:Q41"/>
    <mergeCell ref="B2:Q2"/>
    <mergeCell ref="B3:Q3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03"/>
  <sheetViews>
    <sheetView tabSelected="1" topLeftCell="B1" zoomScaleNormal="100" workbookViewId="0">
      <selection activeCell="B104" sqref="A104:XFD104"/>
    </sheetView>
  </sheetViews>
  <sheetFormatPr baseColWidth="10" defaultColWidth="11.42578125" defaultRowHeight="12.75" x14ac:dyDescent="0.2"/>
  <cols>
    <col min="1" max="1" width="3.7109375" style="42" customWidth="1"/>
    <col min="2" max="2" width="11.5703125" style="42" customWidth="1"/>
    <col min="3" max="3" width="32.140625" style="42" customWidth="1"/>
    <col min="4" max="4" width="29.85546875" style="42" customWidth="1"/>
    <col min="5" max="7" width="11.42578125" style="42"/>
    <col min="8" max="8" width="15.5703125" style="42" customWidth="1"/>
    <col min="9" max="9" width="11.42578125" style="42"/>
    <col min="10" max="10" width="13.7109375" style="42" customWidth="1"/>
    <col min="11" max="16384" width="11.42578125" style="42"/>
  </cols>
  <sheetData>
    <row r="1" spans="2:14" x14ac:dyDescent="0.2">
      <c r="B1" s="4"/>
      <c r="C1" s="6"/>
      <c r="D1" s="6"/>
      <c r="E1" s="4"/>
      <c r="F1" s="4"/>
      <c r="G1" s="4"/>
      <c r="H1" s="4"/>
      <c r="I1" s="4"/>
      <c r="J1" s="4"/>
      <c r="K1" s="4"/>
      <c r="L1" s="5"/>
      <c r="M1" s="4"/>
      <c r="N1" s="5"/>
    </row>
    <row r="2" spans="2:14" ht="15" customHeight="1" x14ac:dyDescent="0.2">
      <c r="B2" s="116" t="s">
        <v>136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12.75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28.5" customHeight="1" x14ac:dyDescent="0.2">
      <c r="B4" s="103" t="s">
        <v>101</v>
      </c>
      <c r="C4" s="106" t="s">
        <v>90</v>
      </c>
      <c r="D4" s="106"/>
      <c r="E4" s="117" t="s">
        <v>102</v>
      </c>
      <c r="F4" s="117"/>
      <c r="G4" s="105" t="s">
        <v>93</v>
      </c>
      <c r="H4" s="105"/>
      <c r="I4" s="103" t="s">
        <v>103</v>
      </c>
      <c r="J4" s="103"/>
      <c r="K4" s="106" t="s">
        <v>104</v>
      </c>
      <c r="L4" s="106"/>
      <c r="M4" s="106" t="s">
        <v>105</v>
      </c>
      <c r="N4" s="106"/>
    </row>
    <row r="5" spans="2:14" x14ac:dyDescent="0.2">
      <c r="B5" s="103"/>
      <c r="C5" s="106"/>
      <c r="D5" s="106"/>
      <c r="E5" s="37">
        <v>2021</v>
      </c>
      <c r="F5" s="37">
        <v>2022</v>
      </c>
      <c r="G5" s="37">
        <v>2021</v>
      </c>
      <c r="H5" s="37">
        <v>2022</v>
      </c>
      <c r="I5" s="37">
        <v>2021</v>
      </c>
      <c r="J5" s="37">
        <v>2022</v>
      </c>
      <c r="K5" s="37">
        <v>2021</v>
      </c>
      <c r="L5" s="37">
        <v>2022</v>
      </c>
      <c r="M5" s="37">
        <v>2021</v>
      </c>
      <c r="N5" s="37">
        <v>2022</v>
      </c>
    </row>
    <row r="6" spans="2:14" x14ac:dyDescent="0.2">
      <c r="B6" s="118" t="s">
        <v>29</v>
      </c>
      <c r="C6" s="120" t="s">
        <v>79</v>
      </c>
      <c r="D6" s="121"/>
      <c r="E6" s="77">
        <v>4528.9470358399885</v>
      </c>
      <c r="F6" s="52">
        <v>3660.2996307500043</v>
      </c>
      <c r="G6" s="78">
        <v>0.17718023052571844</v>
      </c>
      <c r="H6" s="64">
        <v>0.15053046047186799</v>
      </c>
      <c r="I6" s="77">
        <v>130.98469480000031</v>
      </c>
      <c r="J6" s="52">
        <v>102.89482086000022</v>
      </c>
      <c r="K6" s="79">
        <v>2.892166628654478E-2</v>
      </c>
      <c r="L6" s="54">
        <v>2.8111037685435828E-2</v>
      </c>
      <c r="M6" s="79">
        <v>2.8921665476201897E-2</v>
      </c>
      <c r="N6" s="54">
        <v>2.8110971507793441E-2</v>
      </c>
    </row>
    <row r="7" spans="2:14" x14ac:dyDescent="0.2">
      <c r="B7" s="118"/>
      <c r="C7" s="75" t="s">
        <v>80</v>
      </c>
      <c r="D7" s="76" t="s">
        <v>30</v>
      </c>
      <c r="E7" s="77">
        <v>20090.173819010091</v>
      </c>
      <c r="F7" s="52">
        <v>19573.543211309996</v>
      </c>
      <c r="G7" s="78">
        <v>0.78596229993088484</v>
      </c>
      <c r="H7" s="64">
        <v>0.80496537712700089</v>
      </c>
      <c r="I7" s="77">
        <v>7.2706954600000078</v>
      </c>
      <c r="J7" s="52">
        <v>5.8954094900000023</v>
      </c>
      <c r="K7" s="79">
        <v>3.6190306393069619E-4</v>
      </c>
      <c r="L7" s="54">
        <v>3.01192759346377E-4</v>
      </c>
      <c r="M7" s="79">
        <v>3.6190306393069619E-4</v>
      </c>
      <c r="N7" s="54">
        <v>3.0119275934637694E-4</v>
      </c>
    </row>
    <row r="8" spans="2:14" x14ac:dyDescent="0.2">
      <c r="B8" s="118"/>
      <c r="C8" s="114" t="s">
        <v>15</v>
      </c>
      <c r="D8" s="115"/>
      <c r="E8" s="80">
        <v>942.12275794999994</v>
      </c>
      <c r="F8" s="38">
        <v>1082.1634949700006</v>
      </c>
      <c r="G8" s="81">
        <v>3.6857469543391724E-2</v>
      </c>
      <c r="H8" s="65">
        <v>4.4504162401126125E-2</v>
      </c>
      <c r="I8" s="80">
        <v>1.4632499999999999E-3</v>
      </c>
      <c r="J8" s="38">
        <v>4.6483790000000004E-2</v>
      </c>
      <c r="K8" s="82">
        <v>1.5531415493920772E-6</v>
      </c>
      <c r="L8" s="39">
        <v>4.2954498295369514E-5</v>
      </c>
      <c r="M8" s="82">
        <v>1.5531415493920774E-6</v>
      </c>
      <c r="N8" s="39">
        <v>4.2954498295369514E-5</v>
      </c>
    </row>
    <row r="9" spans="2:14" x14ac:dyDescent="0.2">
      <c r="B9" s="66"/>
      <c r="C9" s="124" t="s">
        <v>31</v>
      </c>
      <c r="D9" s="125"/>
      <c r="E9" s="57">
        <v>25561.243612800208</v>
      </c>
      <c r="F9" s="57">
        <v>24316.006337030121</v>
      </c>
      <c r="G9" s="69">
        <v>1</v>
      </c>
      <c r="H9" s="69">
        <v>1</v>
      </c>
      <c r="I9" s="57">
        <v>138.25685351000047</v>
      </c>
      <c r="J9" s="57">
        <v>108.83671414000018</v>
      </c>
      <c r="K9" s="58">
        <v>5.4088469091842662E-3</v>
      </c>
      <c r="L9" s="58">
        <v>4.4759288442138626E-3</v>
      </c>
      <c r="M9" s="58">
        <v>5.4088467656075272E-3</v>
      </c>
      <c r="N9" s="58">
        <v>4.4759188824628803E-3</v>
      </c>
    </row>
    <row r="10" spans="2:14" x14ac:dyDescent="0.2">
      <c r="B10" s="118" t="s">
        <v>81</v>
      </c>
      <c r="C10" s="122" t="s">
        <v>79</v>
      </c>
      <c r="D10" s="123"/>
      <c r="E10" s="77">
        <v>2235.9367617100083</v>
      </c>
      <c r="F10" s="52">
        <v>2520.4773597599888</v>
      </c>
      <c r="G10" s="78">
        <v>0.14630519941524614</v>
      </c>
      <c r="H10" s="64">
        <v>0.12112790041456244</v>
      </c>
      <c r="I10" s="77">
        <v>69.17644786000011</v>
      </c>
      <c r="J10" s="52">
        <v>91.603314419999876</v>
      </c>
      <c r="K10" s="79">
        <v>3.0938463486371179E-2</v>
      </c>
      <c r="L10" s="54">
        <v>3.6343637075447785E-2</v>
      </c>
      <c r="M10" s="79">
        <v>2.9684030132963231E-2</v>
      </c>
      <c r="N10" s="54">
        <v>3.3678155576879698E-2</v>
      </c>
    </row>
    <row r="11" spans="2:14" x14ac:dyDescent="0.2">
      <c r="B11" s="118"/>
      <c r="C11" s="75" t="s">
        <v>80</v>
      </c>
      <c r="D11" s="76" t="s">
        <v>32</v>
      </c>
      <c r="E11" s="77">
        <v>12966.186520809959</v>
      </c>
      <c r="F11" s="52">
        <v>18141.415861339967</v>
      </c>
      <c r="G11" s="78">
        <v>0.84842314732173685</v>
      </c>
      <c r="H11" s="64">
        <v>0.87183152243859086</v>
      </c>
      <c r="I11" s="77">
        <v>7.4595576299999999</v>
      </c>
      <c r="J11" s="52">
        <v>0.34106700000000006</v>
      </c>
      <c r="K11" s="79">
        <v>5.7530852406201727E-4</v>
      </c>
      <c r="L11" s="54">
        <v>1.880046202605534E-5</v>
      </c>
      <c r="M11" s="79">
        <v>5.7530852406201727E-4</v>
      </c>
      <c r="N11" s="54">
        <v>1.880046202605534E-5</v>
      </c>
    </row>
    <row r="12" spans="2:14" x14ac:dyDescent="0.2">
      <c r="B12" s="118"/>
      <c r="C12" s="114" t="s">
        <v>15</v>
      </c>
      <c r="D12" s="115"/>
      <c r="E12" s="80">
        <v>80.565033730000039</v>
      </c>
      <c r="F12" s="38">
        <v>146.50311973999999</v>
      </c>
      <c r="G12" s="81">
        <v>5.2716532630149686E-3</v>
      </c>
      <c r="H12" s="65">
        <v>7.0405771468541383E-3</v>
      </c>
      <c r="I12" s="80">
        <v>6.2786989999999987E-2</v>
      </c>
      <c r="J12" s="38">
        <v>0.10297497000000001</v>
      </c>
      <c r="K12" s="82">
        <v>7.7933300705141967E-4</v>
      </c>
      <c r="L12" s="39">
        <v>7.0288585105047824E-4</v>
      </c>
      <c r="M12" s="82">
        <v>7.7933300705141967E-4</v>
      </c>
      <c r="N12" s="39">
        <v>7.0288585105047834E-4</v>
      </c>
    </row>
    <row r="13" spans="2:14" x14ac:dyDescent="0.2">
      <c r="B13" s="66"/>
      <c r="C13" s="124" t="s">
        <v>82</v>
      </c>
      <c r="D13" s="125"/>
      <c r="E13" s="57">
        <v>15282.688316249998</v>
      </c>
      <c r="F13" s="57">
        <v>20808.396340839801</v>
      </c>
      <c r="G13" s="69">
        <v>1</v>
      </c>
      <c r="H13" s="69">
        <v>1</v>
      </c>
      <c r="I13" s="57">
        <v>76.698792479999895</v>
      </c>
      <c r="J13" s="57">
        <v>92.047356389999834</v>
      </c>
      <c r="K13" s="58">
        <v>5.0186715120301506E-3</v>
      </c>
      <c r="L13" s="58">
        <v>4.4235680098683146E-3</v>
      </c>
      <c r="M13" s="58">
        <v>4.8351413901066643E-3</v>
      </c>
      <c r="N13" s="58">
        <v>4.1007038323529E-3</v>
      </c>
    </row>
    <row r="14" spans="2:14" x14ac:dyDescent="0.2">
      <c r="B14" s="118" t="s">
        <v>16</v>
      </c>
      <c r="C14" s="120" t="s">
        <v>79</v>
      </c>
      <c r="D14" s="121"/>
      <c r="E14" s="77">
        <v>856.81150089999608</v>
      </c>
      <c r="F14" s="52">
        <v>1287.5983078099991</v>
      </c>
      <c r="G14" s="78">
        <v>0.11211572399337225</v>
      </c>
      <c r="H14" s="64">
        <v>0.12561974325109618</v>
      </c>
      <c r="I14" s="77">
        <v>14.756795790000018</v>
      </c>
      <c r="J14" s="52">
        <v>19.947516550000003</v>
      </c>
      <c r="K14" s="79">
        <v>1.7222919830673908E-2</v>
      </c>
      <c r="L14" s="54">
        <v>1.5492033834626244E-2</v>
      </c>
      <c r="M14" s="79">
        <v>1.3410089124540218E-2</v>
      </c>
      <c r="N14" s="54">
        <v>1.2549184875431165E-2</v>
      </c>
    </row>
    <row r="15" spans="2:14" x14ac:dyDescent="0.2">
      <c r="B15" s="118"/>
      <c r="C15" s="119" t="s">
        <v>80</v>
      </c>
      <c r="D15" s="76" t="s">
        <v>17</v>
      </c>
      <c r="E15" s="77">
        <v>6725.0273436999951</v>
      </c>
      <c r="F15" s="52">
        <v>8922.3983980900266</v>
      </c>
      <c r="G15" s="78">
        <v>0.87998504772889585</v>
      </c>
      <c r="H15" s="64">
        <v>0.87048063759761707</v>
      </c>
      <c r="I15" s="77">
        <v>0.21888805</v>
      </c>
      <c r="J15" s="52">
        <v>0.22447730999999999</v>
      </c>
      <c r="K15" s="79">
        <v>3.2548276581366514E-5</v>
      </c>
      <c r="L15" s="54">
        <v>2.5158853033064824E-5</v>
      </c>
      <c r="M15" s="79">
        <v>3.2548276581366514E-5</v>
      </c>
      <c r="N15" s="54">
        <v>2.5158853033064824E-5</v>
      </c>
    </row>
    <row r="16" spans="2:14" x14ac:dyDescent="0.2">
      <c r="B16" s="118"/>
      <c r="C16" s="119"/>
      <c r="D16" s="76" t="s">
        <v>33</v>
      </c>
      <c r="E16" s="77">
        <v>1.7205288400000001</v>
      </c>
      <c r="F16" s="52">
        <v>0.47211467000000007</v>
      </c>
      <c r="G16" s="78">
        <v>2.25135092544225E-4</v>
      </c>
      <c r="H16" s="64">
        <v>4.6060113057579028E-5</v>
      </c>
      <c r="I16" s="77">
        <v>9.084391E-2</v>
      </c>
      <c r="J16" s="52">
        <v>2.4927659999999997E-2</v>
      </c>
      <c r="K16" s="79">
        <v>5.2799992588325344E-2</v>
      </c>
      <c r="L16" s="54">
        <v>5.2800011488734283E-2</v>
      </c>
      <c r="M16" s="79">
        <v>5.2799992588325344E-2</v>
      </c>
      <c r="N16" s="54">
        <v>5.2800011488734283E-2</v>
      </c>
    </row>
    <row r="17" spans="2:14" x14ac:dyDescent="0.2">
      <c r="B17" s="118"/>
      <c r="C17" s="112" t="s">
        <v>83</v>
      </c>
      <c r="D17" s="113"/>
      <c r="E17" s="71">
        <v>6726.7478725399942</v>
      </c>
      <c r="F17" s="71">
        <v>8922.870512760026</v>
      </c>
      <c r="G17" s="72">
        <v>0.88021018282144003</v>
      </c>
      <c r="H17" s="72">
        <v>0.87052669771067459</v>
      </c>
      <c r="I17" s="71">
        <v>0.30973196000000008</v>
      </c>
      <c r="J17" s="71">
        <v>0.24940496999999995</v>
      </c>
      <c r="K17" s="73">
        <v>4.6044829666411516E-5</v>
      </c>
      <c r="L17" s="73">
        <v>2.7951203555329182E-5</v>
      </c>
      <c r="M17" s="73">
        <v>4.6044829666411516E-5</v>
      </c>
      <c r="N17" s="73">
        <v>2.7951203555329179E-5</v>
      </c>
    </row>
    <row r="18" spans="2:14" x14ac:dyDescent="0.2">
      <c r="B18" s="118"/>
      <c r="C18" s="114" t="s">
        <v>15</v>
      </c>
      <c r="D18" s="115"/>
      <c r="E18" s="80">
        <v>58.647003879999978</v>
      </c>
      <c r="F18" s="38">
        <v>39.498855580000004</v>
      </c>
      <c r="G18" s="81">
        <v>7.6740931851891053E-3</v>
      </c>
      <c r="H18" s="65">
        <v>3.8535590382306616E-3</v>
      </c>
      <c r="I18" s="80">
        <v>0</v>
      </c>
      <c r="J18" s="38">
        <v>0.15036526</v>
      </c>
      <c r="K18" s="82">
        <v>0</v>
      </c>
      <c r="L18" s="39">
        <v>3.8068257368989826E-3</v>
      </c>
      <c r="M18" s="82">
        <v>0</v>
      </c>
      <c r="N18" s="39">
        <v>3.8068257368989826E-3</v>
      </c>
    </row>
    <row r="19" spans="2:14" x14ac:dyDescent="0.2">
      <c r="B19" s="66"/>
      <c r="C19" s="67" t="s">
        <v>34</v>
      </c>
      <c r="D19" s="68"/>
      <c r="E19" s="57">
        <v>7642.2063773199798</v>
      </c>
      <c r="F19" s="57">
        <v>10249.96767615001</v>
      </c>
      <c r="G19" s="69">
        <v>1</v>
      </c>
      <c r="H19" s="69">
        <v>1</v>
      </c>
      <c r="I19" s="57">
        <v>15.066527750000034</v>
      </c>
      <c r="J19" s="57">
        <v>20.347286780000022</v>
      </c>
      <c r="K19" s="58">
        <v>1.9714892540344696E-3</v>
      </c>
      <c r="L19" s="58">
        <v>1.9851074093965014E-3</v>
      </c>
      <c r="M19" s="58">
        <v>1.5440109789521303E-3</v>
      </c>
      <c r="N19" s="58">
        <v>1.6154274787156598E-3</v>
      </c>
    </row>
    <row r="20" spans="2:14" x14ac:dyDescent="0.2">
      <c r="B20" s="118" t="s">
        <v>19</v>
      </c>
      <c r="C20" s="120" t="s">
        <v>79</v>
      </c>
      <c r="D20" s="121"/>
      <c r="E20" s="77">
        <v>514.98251422000067</v>
      </c>
      <c r="F20" s="52">
        <v>428.86101020999951</v>
      </c>
      <c r="G20" s="78">
        <v>0.10696496154236412</v>
      </c>
      <c r="H20" s="64">
        <v>7.2367632976383309E-2</v>
      </c>
      <c r="I20" s="77">
        <v>30.371817170000003</v>
      </c>
      <c r="J20" s="52">
        <v>25.18614784999998</v>
      </c>
      <c r="K20" s="79">
        <v>5.8976404695995473E-2</v>
      </c>
      <c r="L20" s="54">
        <v>5.872799636802406E-2</v>
      </c>
      <c r="M20" s="79">
        <v>2.1363026386756353E-2</v>
      </c>
      <c r="N20" s="54">
        <v>1.753739472916209E-2</v>
      </c>
    </row>
    <row r="21" spans="2:14" x14ac:dyDescent="0.2">
      <c r="B21" s="118"/>
      <c r="C21" s="119" t="s">
        <v>80</v>
      </c>
      <c r="D21" s="76" t="s">
        <v>17</v>
      </c>
      <c r="E21" s="77">
        <v>4268.2972986999857</v>
      </c>
      <c r="F21" s="52">
        <v>5464.9539563499939</v>
      </c>
      <c r="G21" s="78">
        <v>0.8865509872666838</v>
      </c>
      <c r="H21" s="64">
        <v>0.92217705207641398</v>
      </c>
      <c r="I21" s="77">
        <v>0.10583954000000001</v>
      </c>
      <c r="J21" s="52">
        <v>1.4815340000000001E-2</v>
      </c>
      <c r="K21" s="79">
        <v>2.4796665413216655E-5</v>
      </c>
      <c r="L21" s="54">
        <v>2.7109725202323693E-6</v>
      </c>
      <c r="M21" s="79">
        <v>2.4796665413216655E-5</v>
      </c>
      <c r="N21" s="54">
        <v>2.7109725202323697E-6</v>
      </c>
    </row>
    <row r="22" spans="2:14" x14ac:dyDescent="0.2">
      <c r="B22" s="118"/>
      <c r="C22" s="119"/>
      <c r="D22" s="76" t="s">
        <v>33</v>
      </c>
      <c r="E22" s="77">
        <v>21.305650919999998</v>
      </c>
      <c r="F22" s="52">
        <v>13.821441419999999</v>
      </c>
      <c r="G22" s="78">
        <v>4.4253116724644031E-3</v>
      </c>
      <c r="H22" s="64">
        <v>2.3322824320106969E-3</v>
      </c>
      <c r="I22" s="77">
        <v>1.13563978</v>
      </c>
      <c r="J22" s="52">
        <v>0.73579354000000008</v>
      </c>
      <c r="K22" s="79">
        <v>5.3302280426173437E-2</v>
      </c>
      <c r="L22" s="54">
        <v>5.3235658831884705E-2</v>
      </c>
      <c r="M22" s="79">
        <v>5.3302280426173437E-2</v>
      </c>
      <c r="N22" s="54">
        <v>5.3235658831884705E-2</v>
      </c>
    </row>
    <row r="23" spans="2:14" x14ac:dyDescent="0.2">
      <c r="B23" s="118"/>
      <c r="C23" s="112" t="s">
        <v>83</v>
      </c>
      <c r="D23" s="113"/>
      <c r="E23" s="71">
        <v>4289.6029496199844</v>
      </c>
      <c r="F23" s="71">
        <v>5478.7753977699949</v>
      </c>
      <c r="G23" s="72">
        <v>0.89097629893914798</v>
      </c>
      <c r="H23" s="72">
        <v>0.92450933450842487</v>
      </c>
      <c r="I23" s="71">
        <v>1.2414793199999998</v>
      </c>
      <c r="J23" s="71">
        <v>0.75060888000000026</v>
      </c>
      <c r="K23" s="73">
        <v>2.8941590505712945E-4</v>
      </c>
      <c r="L23" s="73">
        <v>1.37003039092553E-4</v>
      </c>
      <c r="M23" s="73">
        <v>2.8941590505712945E-4</v>
      </c>
      <c r="N23" s="73">
        <v>1.37003039092553E-4</v>
      </c>
    </row>
    <row r="24" spans="2:14" x14ac:dyDescent="0.2">
      <c r="B24" s="118"/>
      <c r="C24" s="114" t="s">
        <v>15</v>
      </c>
      <c r="D24" s="115"/>
      <c r="E24" s="80">
        <v>9.911795770000003</v>
      </c>
      <c r="F24" s="38">
        <v>18.507540240000004</v>
      </c>
      <c r="G24" s="81">
        <v>2.058739518485658E-3</v>
      </c>
      <c r="H24" s="65">
        <v>3.1230325151921129E-3</v>
      </c>
      <c r="I24" s="80">
        <v>4.8070999999999997E-4</v>
      </c>
      <c r="J24" s="38">
        <v>0</v>
      </c>
      <c r="K24" s="82">
        <v>4.8498779752399987E-5</v>
      </c>
      <c r="L24" s="39">
        <v>0</v>
      </c>
      <c r="M24" s="82">
        <v>4.8498779752399987E-5</v>
      </c>
      <c r="N24" s="39">
        <v>0</v>
      </c>
    </row>
    <row r="25" spans="2:14" x14ac:dyDescent="0.2">
      <c r="B25" s="66"/>
      <c r="C25" s="67" t="s">
        <v>35</v>
      </c>
      <c r="D25" s="68"/>
      <c r="E25" s="57">
        <v>4814.497259609996</v>
      </c>
      <c r="F25" s="57">
        <v>5926.143948219993</v>
      </c>
      <c r="G25" s="69">
        <v>1</v>
      </c>
      <c r="H25" s="69">
        <v>1</v>
      </c>
      <c r="I25" s="57">
        <v>31.613777200000012</v>
      </c>
      <c r="J25" s="57">
        <v>25.936756729999985</v>
      </c>
      <c r="K25" s="58">
        <v>6.5663714185104603E-3</v>
      </c>
      <c r="L25" s="58">
        <v>4.3766666750966257E-3</v>
      </c>
      <c r="M25" s="58">
        <v>2.5430578541843049E-3</v>
      </c>
      <c r="N25" s="58">
        <v>1.3958003336190501E-3</v>
      </c>
    </row>
    <row r="26" spans="2:14" x14ac:dyDescent="0.2">
      <c r="B26" s="118" t="s">
        <v>20</v>
      </c>
      <c r="C26" s="44" t="s">
        <v>79</v>
      </c>
      <c r="D26" s="47"/>
      <c r="E26" s="77">
        <v>852.38613675999977</v>
      </c>
      <c r="F26" s="52">
        <v>812.48120487000062</v>
      </c>
      <c r="G26" s="78">
        <v>0.2548593956000747</v>
      </c>
      <c r="H26" s="64">
        <v>0.29258515080754638</v>
      </c>
      <c r="I26" s="77">
        <v>33.290082559999917</v>
      </c>
      <c r="J26" s="52">
        <v>34.317633019999953</v>
      </c>
      <c r="K26" s="79">
        <v>3.905516657807067E-2</v>
      </c>
      <c r="L26" s="54">
        <v>4.2238063864493795E-2</v>
      </c>
      <c r="M26" s="79">
        <v>3.9053867272565525E-2</v>
      </c>
      <c r="N26" s="54">
        <v>4.2237683941859089E-2</v>
      </c>
    </row>
    <row r="27" spans="2:14" x14ac:dyDescent="0.2">
      <c r="B27" s="118"/>
      <c r="C27" s="75" t="s">
        <v>80</v>
      </c>
      <c r="D27" s="76" t="s">
        <v>88</v>
      </c>
      <c r="E27" s="77">
        <v>2028.0265700599982</v>
      </c>
      <c r="F27" s="52">
        <v>1880.8377007799957</v>
      </c>
      <c r="G27" s="78">
        <v>0.6063702864420385</v>
      </c>
      <c r="H27" s="64">
        <v>0.67731435389361938</v>
      </c>
      <c r="I27" s="77">
        <v>6.647496E-2</v>
      </c>
      <c r="J27" s="52">
        <v>1.72258E-3</v>
      </c>
      <c r="K27" s="79">
        <v>3.2778150435195419E-5</v>
      </c>
      <c r="L27" s="54">
        <v>9.1585786444286761E-7</v>
      </c>
      <c r="M27" s="79">
        <v>3.2778150435195419E-5</v>
      </c>
      <c r="N27" s="54">
        <v>9.158578644428675E-7</v>
      </c>
    </row>
    <row r="28" spans="2:14" x14ac:dyDescent="0.2">
      <c r="B28" s="118"/>
      <c r="C28" s="45" t="s">
        <v>15</v>
      </c>
      <c r="D28" s="47"/>
      <c r="E28" s="80">
        <v>464.12216799999999</v>
      </c>
      <c r="F28" s="38">
        <v>83.586219670000034</v>
      </c>
      <c r="G28" s="81">
        <v>0.13877031795788256</v>
      </c>
      <c r="H28" s="65">
        <v>3.0100495298833043E-2</v>
      </c>
      <c r="I28" s="80">
        <v>3.2532870000000005E-2</v>
      </c>
      <c r="J28" s="38">
        <v>4.3683920000000008E-2</v>
      </c>
      <c r="K28" s="82">
        <v>7.0095488306863219E-5</v>
      </c>
      <c r="L28" s="39">
        <v>5.2262107524978332E-4</v>
      </c>
      <c r="M28" s="82">
        <v>7.0095488306863205E-5</v>
      </c>
      <c r="N28" s="39">
        <v>5.2262107524978332E-4</v>
      </c>
    </row>
    <row r="29" spans="2:14" x14ac:dyDescent="0.2">
      <c r="B29" s="66"/>
      <c r="C29" s="67" t="s">
        <v>97</v>
      </c>
      <c r="D29" s="68"/>
      <c r="E29" s="57">
        <v>3344.5348748200122</v>
      </c>
      <c r="F29" s="57">
        <v>2776.9051253199996</v>
      </c>
      <c r="G29" s="69">
        <v>1</v>
      </c>
      <c r="H29" s="69">
        <v>1</v>
      </c>
      <c r="I29" s="57">
        <v>33.389090389999915</v>
      </c>
      <c r="J29" s="57">
        <v>34.363039519999951</v>
      </c>
      <c r="K29" s="58">
        <v>9.9831790188155134E-3</v>
      </c>
      <c r="L29" s="58">
        <v>1.2374581762508033E-2</v>
      </c>
      <c r="M29" s="58">
        <v>9.9828478785997706E-3</v>
      </c>
      <c r="N29" s="58">
        <v>1.2374470602786663E-2</v>
      </c>
    </row>
    <row r="30" spans="2:14" x14ac:dyDescent="0.2">
      <c r="B30" s="118" t="s">
        <v>24</v>
      </c>
      <c r="C30" s="44" t="s">
        <v>79</v>
      </c>
      <c r="D30" s="47"/>
      <c r="E30" s="77">
        <v>408.83072966999896</v>
      </c>
      <c r="F30" s="52">
        <v>467.1458499700006</v>
      </c>
      <c r="G30" s="78">
        <v>0.16574335999899992</v>
      </c>
      <c r="H30" s="64">
        <v>0.20852190361736014</v>
      </c>
      <c r="I30" s="77">
        <v>12.67399807000006</v>
      </c>
      <c r="J30" s="52">
        <v>14.808580359999979</v>
      </c>
      <c r="K30" s="79">
        <v>3.1000600371283955E-2</v>
      </c>
      <c r="L30" s="54">
        <v>3.1700121837646561E-2</v>
      </c>
      <c r="M30" s="79">
        <v>3.0952783124239488E-2</v>
      </c>
      <c r="N30" s="54">
        <v>3.1700121837646554E-2</v>
      </c>
    </row>
    <row r="31" spans="2:14" x14ac:dyDescent="0.2">
      <c r="B31" s="118"/>
      <c r="C31" s="119" t="s">
        <v>80</v>
      </c>
      <c r="D31" s="76" t="s">
        <v>36</v>
      </c>
      <c r="E31" s="77">
        <v>1771.478129130003</v>
      </c>
      <c r="F31" s="52">
        <v>1554.242265909998</v>
      </c>
      <c r="G31" s="78">
        <v>0.71817188870256021</v>
      </c>
      <c r="H31" s="64">
        <v>0.69377380959485102</v>
      </c>
      <c r="I31" s="77">
        <v>2.9862999999999994E-2</v>
      </c>
      <c r="J31" s="52">
        <v>1.1098419999999999E-2</v>
      </c>
      <c r="K31" s="79">
        <v>1.6857673548962255E-5</v>
      </c>
      <c r="L31" s="54">
        <v>7.1407271848330235E-6</v>
      </c>
      <c r="M31" s="79">
        <v>1.6857673548962255E-5</v>
      </c>
      <c r="N31" s="54">
        <v>7.1407271848330243E-6</v>
      </c>
    </row>
    <row r="32" spans="2:14" x14ac:dyDescent="0.2">
      <c r="B32" s="118"/>
      <c r="C32" s="119"/>
      <c r="D32" s="76" t="s">
        <v>37</v>
      </c>
      <c r="E32" s="77">
        <v>282.51011313000009</v>
      </c>
      <c r="F32" s="52">
        <v>212.02704736999993</v>
      </c>
      <c r="G32" s="78">
        <v>0.11453193702356831</v>
      </c>
      <c r="H32" s="64">
        <v>9.4643425685575128E-2</v>
      </c>
      <c r="I32" s="77">
        <v>3.6305999999999995E-3</v>
      </c>
      <c r="J32" s="52">
        <v>0</v>
      </c>
      <c r="K32" s="79">
        <v>1.2851221359036232E-5</v>
      </c>
      <c r="L32" s="54">
        <v>0</v>
      </c>
      <c r="M32" s="79">
        <v>1.2851221359036232E-5</v>
      </c>
      <c r="N32" s="54">
        <v>0</v>
      </c>
    </row>
    <row r="33" spans="2:14" x14ac:dyDescent="0.2">
      <c r="B33" s="118"/>
      <c r="C33" s="46" t="s">
        <v>83</v>
      </c>
      <c r="D33" s="70"/>
      <c r="E33" s="71">
        <v>2053.9882422600035</v>
      </c>
      <c r="F33" s="71">
        <v>1766.26931328</v>
      </c>
      <c r="G33" s="72">
        <v>0.83270382572612867</v>
      </c>
      <c r="H33" s="72">
        <v>0.78841723528042706</v>
      </c>
      <c r="I33" s="71">
        <v>3.3493599999999998E-2</v>
      </c>
      <c r="J33" s="71">
        <v>1.1098419999999999E-2</v>
      </c>
      <c r="K33" s="73">
        <v>1.6306617200080458E-5</v>
      </c>
      <c r="L33" s="73">
        <v>6.2835378028450235E-6</v>
      </c>
      <c r="M33" s="73">
        <v>1.6306617200080458E-5</v>
      </c>
      <c r="N33" s="73">
        <v>6.2835378028450235E-6</v>
      </c>
    </row>
    <row r="34" spans="2:14" x14ac:dyDescent="0.2">
      <c r="B34" s="118"/>
      <c r="C34" s="45" t="s">
        <v>15</v>
      </c>
      <c r="D34" s="47"/>
      <c r="E34" s="80">
        <v>3.8302481200000007</v>
      </c>
      <c r="F34" s="38">
        <v>6.8571624200000008</v>
      </c>
      <c r="G34" s="81">
        <v>1.5528142748738167E-3</v>
      </c>
      <c r="H34" s="65">
        <v>3.0608611022096164E-3</v>
      </c>
      <c r="I34" s="80">
        <v>2.1635500000000002E-3</v>
      </c>
      <c r="J34" s="38">
        <v>1.0632199999999997E-3</v>
      </c>
      <c r="K34" s="82">
        <v>5.6485896793547668E-4</v>
      </c>
      <c r="L34" s="39">
        <v>1.5505247431487842E-4</v>
      </c>
      <c r="M34" s="82">
        <v>5.6485896793547668E-4</v>
      </c>
      <c r="N34" s="39">
        <v>1.5505247431487845E-4</v>
      </c>
    </row>
    <row r="35" spans="2:14" x14ac:dyDescent="0.2">
      <c r="B35" s="66"/>
      <c r="C35" s="67" t="s">
        <v>38</v>
      </c>
      <c r="D35" s="68"/>
      <c r="E35" s="57">
        <v>2466.6492200499965</v>
      </c>
      <c r="F35" s="57">
        <v>2240.2723256700078</v>
      </c>
      <c r="G35" s="69">
        <v>1</v>
      </c>
      <c r="H35" s="69">
        <v>1</v>
      </c>
      <c r="I35" s="57">
        <v>12.709655220000057</v>
      </c>
      <c r="J35" s="57">
        <v>14.820741999999978</v>
      </c>
      <c r="K35" s="58">
        <v>5.1525993711187051E-3</v>
      </c>
      <c r="L35" s="58">
        <v>6.6155983940780396E-3</v>
      </c>
      <c r="M35" s="58">
        <v>5.1446739799276536E-3</v>
      </c>
      <c r="N35" s="58">
        <v>6.6155983940780396E-3</v>
      </c>
    </row>
    <row r="36" spans="2:14" x14ac:dyDescent="0.2">
      <c r="B36" s="118" t="s">
        <v>21</v>
      </c>
      <c r="C36" s="44" t="s">
        <v>79</v>
      </c>
      <c r="D36" s="47"/>
      <c r="E36" s="77">
        <v>218.4222920999994</v>
      </c>
      <c r="F36" s="52">
        <v>213.82499315999976</v>
      </c>
      <c r="G36" s="78">
        <v>0.1047644199648697</v>
      </c>
      <c r="H36" s="64">
        <v>0.1080174409337325</v>
      </c>
      <c r="I36" s="77">
        <v>9.6700580099999982</v>
      </c>
      <c r="J36" s="52">
        <v>9.683133909999972</v>
      </c>
      <c r="K36" s="79">
        <v>4.4272303513657824E-2</v>
      </c>
      <c r="L36" s="54">
        <v>4.5285323136918472E-2</v>
      </c>
      <c r="M36" s="79">
        <v>4.4272303513657817E-2</v>
      </c>
      <c r="N36" s="54">
        <v>4.528483488716592E-2</v>
      </c>
    </row>
    <row r="37" spans="2:14" x14ac:dyDescent="0.2">
      <c r="B37" s="118"/>
      <c r="C37" s="75" t="s">
        <v>80</v>
      </c>
      <c r="D37" s="76" t="s">
        <v>88</v>
      </c>
      <c r="E37" s="77">
        <v>1664.8050149299995</v>
      </c>
      <c r="F37" s="52">
        <v>1635.5398103700047</v>
      </c>
      <c r="G37" s="78">
        <v>0.79850975862801188</v>
      </c>
      <c r="H37" s="64">
        <v>0.82622158546833102</v>
      </c>
      <c r="I37" s="77">
        <v>2.3681760000000003E-2</v>
      </c>
      <c r="J37" s="52">
        <v>6.0093799999999999E-3</v>
      </c>
      <c r="K37" s="79">
        <v>1.4224945136290184E-5</v>
      </c>
      <c r="L37" s="54">
        <v>3.6742486865180679E-6</v>
      </c>
      <c r="M37" s="79">
        <v>1.4224945136290183E-5</v>
      </c>
      <c r="N37" s="54">
        <v>3.6742486865180683E-6</v>
      </c>
    </row>
    <row r="38" spans="2:14" x14ac:dyDescent="0.2">
      <c r="B38" s="118"/>
      <c r="C38" s="45" t="s">
        <v>15</v>
      </c>
      <c r="D38" s="47"/>
      <c r="E38" s="80">
        <v>201.66269830999997</v>
      </c>
      <c r="F38" s="38">
        <v>130.17656785999998</v>
      </c>
      <c r="G38" s="81">
        <v>9.6725821407116871E-2</v>
      </c>
      <c r="H38" s="65">
        <v>6.5760973597935896E-2</v>
      </c>
      <c r="I38" s="80">
        <v>1.7871E-4</v>
      </c>
      <c r="J38" s="38">
        <v>2.4856999999999999E-4</v>
      </c>
      <c r="K38" s="82">
        <v>8.8618272738413622E-7</v>
      </c>
      <c r="L38" s="39">
        <v>1.9094834353547233E-6</v>
      </c>
      <c r="M38" s="82">
        <v>8.8618272738413622E-7</v>
      </c>
      <c r="N38" s="39">
        <v>1.9094834353547228E-6</v>
      </c>
    </row>
    <row r="39" spans="2:14" x14ac:dyDescent="0.2">
      <c r="B39" s="66"/>
      <c r="C39" s="67" t="s">
        <v>98</v>
      </c>
      <c r="D39" s="68"/>
      <c r="E39" s="57">
        <v>2084.8900053400021</v>
      </c>
      <c r="F39" s="57">
        <v>1979.5413713900057</v>
      </c>
      <c r="G39" s="69">
        <v>1</v>
      </c>
      <c r="H39" s="69">
        <v>1</v>
      </c>
      <c r="I39" s="57">
        <v>9.6939184799999989</v>
      </c>
      <c r="J39" s="57">
        <v>9.6893918599999722</v>
      </c>
      <c r="K39" s="58">
        <v>4.6496066723765231E-3</v>
      </c>
      <c r="L39" s="58">
        <v>4.8947660301720394E-3</v>
      </c>
      <c r="M39" s="58">
        <v>4.6496066723765231E-3</v>
      </c>
      <c r="N39" s="58">
        <v>4.8947132906832311E-3</v>
      </c>
    </row>
    <row r="40" spans="2:14" x14ac:dyDescent="0.2">
      <c r="B40" s="118" t="s">
        <v>42</v>
      </c>
      <c r="C40" s="44" t="s">
        <v>79</v>
      </c>
      <c r="D40" s="47"/>
      <c r="E40" s="77">
        <v>487.43150773999946</v>
      </c>
      <c r="F40" s="52">
        <v>588.37195212999927</v>
      </c>
      <c r="G40" s="78">
        <v>0.27513926203670708</v>
      </c>
      <c r="H40" s="64">
        <v>0.2431298423348088</v>
      </c>
      <c r="I40" s="77">
        <v>16.187817890000005</v>
      </c>
      <c r="J40" s="52">
        <v>20.51648281000001</v>
      </c>
      <c r="K40" s="79">
        <v>3.3210446253373382E-2</v>
      </c>
      <c r="L40" s="54">
        <v>3.4869919845307219E-2</v>
      </c>
      <c r="M40" s="79">
        <v>3.3210446253373389E-2</v>
      </c>
      <c r="N40" s="54">
        <v>3.4869919845307219E-2</v>
      </c>
    </row>
    <row r="41" spans="2:14" x14ac:dyDescent="0.2">
      <c r="B41" s="118"/>
      <c r="C41" s="44" t="s">
        <v>80</v>
      </c>
      <c r="D41" s="74" t="s">
        <v>43</v>
      </c>
      <c r="E41" s="77">
        <v>1280.8179438299987</v>
      </c>
      <c r="F41" s="52">
        <v>1820.8060119899965</v>
      </c>
      <c r="G41" s="78">
        <v>0.72298014853962544</v>
      </c>
      <c r="H41" s="64">
        <v>0.75240207663669889</v>
      </c>
      <c r="I41" s="77">
        <v>8.9420480000000024E-2</v>
      </c>
      <c r="J41" s="52">
        <v>4.5696000000000001E-3</v>
      </c>
      <c r="K41" s="79">
        <v>6.9815136827805632E-5</v>
      </c>
      <c r="L41" s="54">
        <v>2.5096577943554733E-6</v>
      </c>
      <c r="M41" s="79">
        <v>6.9815136827805632E-5</v>
      </c>
      <c r="N41" s="54">
        <v>2.5096577943554733E-6</v>
      </c>
    </row>
    <row r="42" spans="2:14" x14ac:dyDescent="0.2">
      <c r="B42" s="118"/>
      <c r="C42" s="45" t="s">
        <v>15</v>
      </c>
      <c r="D42" s="47"/>
      <c r="E42" s="80">
        <v>3.3316166199999997</v>
      </c>
      <c r="F42" s="38">
        <v>10.812714439999999</v>
      </c>
      <c r="G42" s="81">
        <v>1.8805894236631549E-3</v>
      </c>
      <c r="H42" s="65">
        <v>4.468081028491418E-3</v>
      </c>
      <c r="I42" s="80">
        <v>6.5522599999999986E-2</v>
      </c>
      <c r="J42" s="38">
        <v>9.3710509999999997E-2</v>
      </c>
      <c r="K42" s="82">
        <v>1.9666908733334387E-2</v>
      </c>
      <c r="L42" s="39">
        <v>8.6666960937516451E-3</v>
      </c>
      <c r="M42" s="82">
        <v>1.966690873333439E-2</v>
      </c>
      <c r="N42" s="39">
        <v>8.6666960937516451E-3</v>
      </c>
    </row>
    <row r="43" spans="2:14" x14ac:dyDescent="0.2">
      <c r="B43" s="66"/>
      <c r="C43" s="67" t="s">
        <v>44</v>
      </c>
      <c r="D43" s="68"/>
      <c r="E43" s="57">
        <v>1771.5810681900059</v>
      </c>
      <c r="F43" s="57">
        <v>2419.9906785599978</v>
      </c>
      <c r="G43" s="69">
        <v>1</v>
      </c>
      <c r="H43" s="69">
        <v>1</v>
      </c>
      <c r="I43" s="57">
        <v>16.342760970000008</v>
      </c>
      <c r="J43" s="57">
        <v>20.614762920000008</v>
      </c>
      <c r="K43" s="58">
        <v>9.2249580126170169E-3</v>
      </c>
      <c r="L43" s="58">
        <v>8.5185298863492773E-3</v>
      </c>
      <c r="M43" s="58">
        <v>9.2249580126170152E-3</v>
      </c>
      <c r="N43" s="58">
        <v>8.5185298863492773E-3</v>
      </c>
    </row>
    <row r="44" spans="2:14" x14ac:dyDescent="0.2">
      <c r="B44" s="118" t="s">
        <v>26</v>
      </c>
      <c r="C44" s="44" t="s">
        <v>79</v>
      </c>
      <c r="D44" s="47"/>
      <c r="E44" s="77">
        <v>88.842648630000028</v>
      </c>
      <c r="F44" s="52">
        <v>97.343610280000206</v>
      </c>
      <c r="G44" s="78">
        <v>5.1895159102151936E-2</v>
      </c>
      <c r="H44" s="64">
        <v>5.1867823011038497E-2</v>
      </c>
      <c r="I44" s="77">
        <v>4.6494412400000087</v>
      </c>
      <c r="J44" s="52">
        <v>5.1439172000000033</v>
      </c>
      <c r="K44" s="79">
        <v>5.233343795684637E-2</v>
      </c>
      <c r="L44" s="54">
        <v>5.2842884963933273E-2</v>
      </c>
      <c r="M44" s="79">
        <v>5.2319974828287687E-2</v>
      </c>
      <c r="N44" s="54">
        <v>5.2842582016467937E-2</v>
      </c>
    </row>
    <row r="45" spans="2:14" x14ac:dyDescent="0.2">
      <c r="B45" s="118"/>
      <c r="C45" s="119" t="s">
        <v>80</v>
      </c>
      <c r="D45" s="76" t="s">
        <v>33</v>
      </c>
      <c r="E45" s="77">
        <v>1500.3562764999954</v>
      </c>
      <c r="F45" s="52">
        <v>1558.2035293400008</v>
      </c>
      <c r="G45" s="78">
        <v>0.87639471447036144</v>
      </c>
      <c r="H45" s="64">
        <v>0.83026122251382894</v>
      </c>
      <c r="I45" s="77">
        <v>3.759887E-2</v>
      </c>
      <c r="J45" s="52">
        <v>1.4683079999999999E-2</v>
      </c>
      <c r="K45" s="79">
        <v>2.5059961149834345E-5</v>
      </c>
      <c r="L45" s="54">
        <v>9.4230822376709842E-6</v>
      </c>
      <c r="M45" s="79">
        <v>2.5059961149834345E-5</v>
      </c>
      <c r="N45" s="54">
        <v>9.4230822376709842E-6</v>
      </c>
    </row>
    <row r="46" spans="2:14" x14ac:dyDescent="0.2">
      <c r="B46" s="118"/>
      <c r="C46" s="119"/>
      <c r="D46" s="76" t="s">
        <v>37</v>
      </c>
      <c r="E46" s="77">
        <v>122.21526330000002</v>
      </c>
      <c r="F46" s="52">
        <v>217.77269427000024</v>
      </c>
      <c r="G46" s="78">
        <v>7.1388917726651638E-2</v>
      </c>
      <c r="H46" s="64">
        <v>0.11603633284756106</v>
      </c>
      <c r="I46" s="77">
        <v>3.1510000000000002E-5</v>
      </c>
      <c r="J46" s="52">
        <v>3.5329999999999995E-5</v>
      </c>
      <c r="K46" s="79">
        <v>2.578237705273593E-7</v>
      </c>
      <c r="L46" s="54">
        <v>1.622333787917274E-7</v>
      </c>
      <c r="M46" s="79">
        <v>2.578237705273593E-7</v>
      </c>
      <c r="N46" s="54">
        <v>1.6223337879172743E-7</v>
      </c>
    </row>
    <row r="47" spans="2:14" x14ac:dyDescent="0.2">
      <c r="B47" s="118"/>
      <c r="C47" s="46" t="s">
        <v>83</v>
      </c>
      <c r="D47" s="70"/>
      <c r="E47" s="71">
        <v>1622.5715397999954</v>
      </c>
      <c r="F47" s="71">
        <v>1775.9762236099998</v>
      </c>
      <c r="G47" s="72">
        <v>0.94778363219701312</v>
      </c>
      <c r="H47" s="72">
        <v>0.94629755536138926</v>
      </c>
      <c r="I47" s="71">
        <v>3.7630380000000005E-2</v>
      </c>
      <c r="J47" s="71">
        <v>1.4718409999999999E-2</v>
      </c>
      <c r="K47" s="73">
        <v>2.3191815631524311E-5</v>
      </c>
      <c r="L47" s="73">
        <v>8.2875039678640028E-6</v>
      </c>
      <c r="M47" s="73">
        <v>2.3191815631524311E-5</v>
      </c>
      <c r="N47" s="73">
        <v>8.2875039678640011E-6</v>
      </c>
    </row>
    <row r="48" spans="2:14" x14ac:dyDescent="0.2">
      <c r="B48" s="118"/>
      <c r="C48" s="45" t="s">
        <v>15</v>
      </c>
      <c r="D48" s="47"/>
      <c r="E48" s="80">
        <v>0.54989776000000001</v>
      </c>
      <c r="F48" s="38">
        <v>3.44314996</v>
      </c>
      <c r="G48" s="81">
        <v>3.2120870083426006E-4</v>
      </c>
      <c r="H48" s="65">
        <v>1.8346216275731899E-3</v>
      </c>
      <c r="I48" s="80">
        <v>3.0814599999999998E-3</v>
      </c>
      <c r="J48" s="38">
        <v>2.3975E-4</v>
      </c>
      <c r="K48" s="82">
        <v>5.6036962216394551E-3</v>
      </c>
      <c r="L48" s="39">
        <v>6.9631007300071244E-5</v>
      </c>
      <c r="M48" s="82">
        <v>5.6036962216394551E-3</v>
      </c>
      <c r="N48" s="39">
        <v>6.9631007300071244E-5</v>
      </c>
    </row>
    <row r="49" spans="2:14" x14ac:dyDescent="0.2">
      <c r="B49" s="66"/>
      <c r="C49" s="67" t="s">
        <v>41</v>
      </c>
      <c r="D49" s="68"/>
      <c r="E49" s="57">
        <v>1711.9640861899966</v>
      </c>
      <c r="F49" s="57">
        <v>1876.7629838499981</v>
      </c>
      <c r="G49" s="69">
        <v>1</v>
      </c>
      <c r="H49" s="69">
        <v>1</v>
      </c>
      <c r="I49" s="57">
        <v>4.690153080000008</v>
      </c>
      <c r="J49" s="57">
        <v>5.1588753600000024</v>
      </c>
      <c r="K49" s="58">
        <v>2.7396328683728516E-3</v>
      </c>
      <c r="L49" s="58">
        <v>2.7488155959987377E-3</v>
      </c>
      <c r="M49" s="58">
        <v>2.7389341971742857E-3</v>
      </c>
      <c r="N49" s="58">
        <v>2.7487998827732244E-3</v>
      </c>
    </row>
    <row r="50" spans="2:14" x14ac:dyDescent="0.2">
      <c r="B50" s="118" t="s">
        <v>45</v>
      </c>
      <c r="C50" s="44" t="s">
        <v>79</v>
      </c>
      <c r="D50" s="47"/>
      <c r="E50" s="77">
        <v>192.64876945999967</v>
      </c>
      <c r="F50" s="52">
        <v>215.30403498999954</v>
      </c>
      <c r="G50" s="78">
        <v>0.12183964536515854</v>
      </c>
      <c r="H50" s="64">
        <v>0.12644846769099183</v>
      </c>
      <c r="I50" s="77">
        <v>7.0526909999999932</v>
      </c>
      <c r="J50" s="52">
        <v>7.8450661400000037</v>
      </c>
      <c r="K50" s="79">
        <v>3.6609063321654735E-2</v>
      </c>
      <c r="L50" s="54">
        <v>3.6437153350908601E-2</v>
      </c>
      <c r="M50" s="79">
        <v>3.6609063321654735E-2</v>
      </c>
      <c r="N50" s="54">
        <v>3.6437153350908601E-2</v>
      </c>
    </row>
    <row r="51" spans="2:14" x14ac:dyDescent="0.2">
      <c r="B51" s="118"/>
      <c r="C51" s="75" t="s">
        <v>80</v>
      </c>
      <c r="D51" s="76" t="s">
        <v>46</v>
      </c>
      <c r="E51" s="77">
        <v>1357.2221029300022</v>
      </c>
      <c r="F51" s="52">
        <v>1443.5140895000006</v>
      </c>
      <c r="G51" s="78">
        <v>0.85836758867583185</v>
      </c>
      <c r="H51" s="64">
        <v>0.84777855982174466</v>
      </c>
      <c r="I51" s="77">
        <v>0.12723084999999998</v>
      </c>
      <c r="J51" s="52">
        <v>8.3906129999999995E-2</v>
      </c>
      <c r="K51" s="79">
        <v>9.3743573528113863E-5</v>
      </c>
      <c r="L51" s="54">
        <v>5.8126297907534184E-5</v>
      </c>
      <c r="M51" s="79">
        <v>9.3743573528113863E-5</v>
      </c>
      <c r="N51" s="54">
        <v>5.8126297907534171E-5</v>
      </c>
    </row>
    <row r="52" spans="2:14" x14ac:dyDescent="0.2">
      <c r="B52" s="118"/>
      <c r="C52" s="45" t="s">
        <v>15</v>
      </c>
      <c r="D52" s="47"/>
      <c r="E52" s="80">
        <v>31.295659099999995</v>
      </c>
      <c r="F52" s="38">
        <v>43.883686939999997</v>
      </c>
      <c r="G52" s="81">
        <v>1.9792765959009216E-2</v>
      </c>
      <c r="H52" s="65">
        <v>2.5772972487264029E-2</v>
      </c>
      <c r="I52" s="80">
        <v>0.74846641000000003</v>
      </c>
      <c r="J52" s="38">
        <v>0.87484596000000003</v>
      </c>
      <c r="K52" s="82">
        <v>2.3915981689613949E-2</v>
      </c>
      <c r="L52" s="39">
        <v>1.9935561959416349E-2</v>
      </c>
      <c r="M52" s="82">
        <v>2.3915981689613949E-2</v>
      </c>
      <c r="N52" s="39">
        <v>1.9935561959416349E-2</v>
      </c>
    </row>
    <row r="53" spans="2:14" x14ac:dyDescent="0.2">
      <c r="B53" s="66"/>
      <c r="C53" s="67" t="s">
        <v>47</v>
      </c>
      <c r="D53" s="68"/>
      <c r="E53" s="57">
        <v>1581.1665314900024</v>
      </c>
      <c r="F53" s="57">
        <v>1702.7018114299992</v>
      </c>
      <c r="G53" s="69">
        <v>1</v>
      </c>
      <c r="H53" s="69">
        <v>1</v>
      </c>
      <c r="I53" s="57">
        <v>7.9283882599999904</v>
      </c>
      <c r="J53" s="57">
        <v>8.8038182300000027</v>
      </c>
      <c r="K53" s="58">
        <v>5.0142651656867052E-3</v>
      </c>
      <c r="L53" s="58">
        <v>5.1704991272700845E-3</v>
      </c>
      <c r="M53" s="58">
        <v>5.0142651656867052E-3</v>
      </c>
      <c r="N53" s="58">
        <v>5.1704991272700845E-3</v>
      </c>
    </row>
    <row r="54" spans="2:14" x14ac:dyDescent="0.2">
      <c r="B54" s="118" t="s">
        <v>22</v>
      </c>
      <c r="C54" s="44" t="s">
        <v>79</v>
      </c>
      <c r="D54" s="47"/>
      <c r="E54" s="77">
        <v>268.54461087000033</v>
      </c>
      <c r="F54" s="52">
        <v>278.35830772000048</v>
      </c>
      <c r="G54" s="78">
        <v>0.18154551496185176</v>
      </c>
      <c r="H54" s="64">
        <v>0.18413039890669575</v>
      </c>
      <c r="I54" s="77">
        <v>10.437819910000011</v>
      </c>
      <c r="J54" s="52">
        <v>12.594940939999972</v>
      </c>
      <c r="K54" s="79">
        <v>3.8868104171536889E-2</v>
      </c>
      <c r="L54" s="54">
        <v>4.5247224856206462E-2</v>
      </c>
      <c r="M54" s="79">
        <v>3.8668669821219859E-2</v>
      </c>
      <c r="N54" s="54">
        <v>4.5019296577292568E-2</v>
      </c>
    </row>
    <row r="55" spans="2:14" x14ac:dyDescent="0.2">
      <c r="B55" s="118"/>
      <c r="C55" s="75" t="s">
        <v>80</v>
      </c>
      <c r="D55" s="76" t="s">
        <v>88</v>
      </c>
      <c r="E55" s="77">
        <v>1180.6675199499998</v>
      </c>
      <c r="F55" s="52">
        <v>1181.6822372999957</v>
      </c>
      <c r="G55" s="78">
        <v>0.79817238638170718</v>
      </c>
      <c r="H55" s="64">
        <v>0.78166742540291423</v>
      </c>
      <c r="I55" s="77">
        <v>2.0655800000000009E-3</v>
      </c>
      <c r="J55" s="52">
        <v>8.4358300000000001E-3</v>
      </c>
      <c r="K55" s="79">
        <v>1.7495018412020654E-6</v>
      </c>
      <c r="L55" s="54">
        <v>7.1388311795858714E-6</v>
      </c>
      <c r="M55" s="79">
        <v>1.7495018412020654E-6</v>
      </c>
      <c r="N55" s="54">
        <v>7.1388311795858714E-6</v>
      </c>
    </row>
    <row r="56" spans="2:14" x14ac:dyDescent="0.2">
      <c r="B56" s="118"/>
      <c r="C56" s="45" t="s">
        <v>15</v>
      </c>
      <c r="D56" s="47"/>
      <c r="E56" s="80">
        <v>30.001557970000004</v>
      </c>
      <c r="F56" s="38">
        <v>51.704986259999991</v>
      </c>
      <c r="G56" s="81">
        <v>2.0282098656443211E-2</v>
      </c>
      <c r="H56" s="65">
        <v>3.4202175690389719E-2</v>
      </c>
      <c r="I56" s="80">
        <v>2.1900000000000001E-3</v>
      </c>
      <c r="J56" s="38">
        <v>0</v>
      </c>
      <c r="K56" s="82">
        <v>7.2996209136535052E-5</v>
      </c>
      <c r="L56" s="39">
        <v>0</v>
      </c>
      <c r="M56" s="82">
        <v>7.2996209136535052E-5</v>
      </c>
      <c r="N56" s="39">
        <v>0</v>
      </c>
    </row>
    <row r="57" spans="2:14" x14ac:dyDescent="0.2">
      <c r="B57" s="66"/>
      <c r="C57" s="67" t="s">
        <v>99</v>
      </c>
      <c r="D57" s="68"/>
      <c r="E57" s="57">
        <v>1479.2136887899969</v>
      </c>
      <c r="F57" s="57">
        <v>1511.7455312799966</v>
      </c>
      <c r="G57" s="69">
        <v>1</v>
      </c>
      <c r="H57" s="69">
        <v>1</v>
      </c>
      <c r="I57" s="57">
        <v>10.442075490000015</v>
      </c>
      <c r="J57" s="57">
        <v>12.603376769999972</v>
      </c>
      <c r="K57" s="58">
        <v>7.0592069077873914E-3</v>
      </c>
      <c r="L57" s="58">
        <v>8.3369697539827873E-3</v>
      </c>
      <c r="M57" s="58">
        <v>7.0230004959580036E-3</v>
      </c>
      <c r="N57" s="58">
        <v>8.2950012290642569E-3</v>
      </c>
    </row>
    <row r="58" spans="2:14" x14ac:dyDescent="0.2">
      <c r="B58" s="118" t="s">
        <v>25</v>
      </c>
      <c r="C58" s="44" t="s">
        <v>79</v>
      </c>
      <c r="D58" s="47"/>
      <c r="E58" s="77">
        <v>96.784023460000029</v>
      </c>
      <c r="F58" s="52">
        <v>115.86124009</v>
      </c>
      <c r="G58" s="78">
        <v>6.9603987017675742E-2</v>
      </c>
      <c r="H58" s="64">
        <v>6.4880651780206466E-2</v>
      </c>
      <c r="I58" s="77">
        <v>5.5453329499999988</v>
      </c>
      <c r="J58" s="52">
        <v>6.667668469999982</v>
      </c>
      <c r="K58" s="79">
        <v>5.7295953936982537E-2</v>
      </c>
      <c r="L58" s="54">
        <v>5.7548740759382482E-2</v>
      </c>
      <c r="M58" s="79">
        <v>3.3793300826677558E-2</v>
      </c>
      <c r="N58" s="54">
        <v>2.6739344388109796E-2</v>
      </c>
    </row>
    <row r="59" spans="2:14" x14ac:dyDescent="0.2">
      <c r="B59" s="118"/>
      <c r="C59" s="119" t="s">
        <v>80</v>
      </c>
      <c r="D59" s="76" t="s">
        <v>39</v>
      </c>
      <c r="E59" s="77">
        <v>1280.03217144</v>
      </c>
      <c r="F59" s="52">
        <v>1662.6726568700021</v>
      </c>
      <c r="G59" s="78">
        <v>0.92055836756920273</v>
      </c>
      <c r="H59" s="64">
        <v>0.93107311462450038</v>
      </c>
      <c r="I59" s="77">
        <v>3.3114400000000006E-3</v>
      </c>
      <c r="J59" s="52">
        <v>2.1794499999999999E-3</v>
      </c>
      <c r="K59" s="79">
        <v>2.5869974785670614E-6</v>
      </c>
      <c r="L59" s="54">
        <v>1.3108112357502986E-6</v>
      </c>
      <c r="M59" s="79">
        <v>2.5869974785670614E-6</v>
      </c>
      <c r="N59" s="54">
        <v>1.3108112357502988E-6</v>
      </c>
    </row>
    <row r="60" spans="2:14" x14ac:dyDescent="0.2">
      <c r="B60" s="118"/>
      <c r="C60" s="119"/>
      <c r="D60" s="76" t="s">
        <v>37</v>
      </c>
      <c r="E60" s="77">
        <v>10.350629870000001</v>
      </c>
      <c r="F60" s="52">
        <v>4.9735613100000018</v>
      </c>
      <c r="G60" s="78">
        <v>7.4438433260010138E-3</v>
      </c>
      <c r="H60" s="64">
        <v>2.7851238188971263E-3</v>
      </c>
      <c r="I60" s="77">
        <v>3.3960700000000002E-3</v>
      </c>
      <c r="J60" s="52">
        <v>3.5397900000000001E-3</v>
      </c>
      <c r="K60" s="79">
        <v>3.2810273796410035E-4</v>
      </c>
      <c r="L60" s="54">
        <v>7.1172139627248283E-4</v>
      </c>
      <c r="M60" s="79">
        <v>3.2810273796410035E-4</v>
      </c>
      <c r="N60" s="54">
        <v>7.1172139627248283E-4</v>
      </c>
    </row>
    <row r="61" spans="2:14" x14ac:dyDescent="0.2">
      <c r="B61" s="118"/>
      <c r="C61" s="46" t="s">
        <v>83</v>
      </c>
      <c r="D61" s="70"/>
      <c r="E61" s="71">
        <v>1290.3828013100008</v>
      </c>
      <c r="F61" s="71">
        <v>1667.6462181800018</v>
      </c>
      <c r="G61" s="72">
        <v>0.92800221089520429</v>
      </c>
      <c r="H61" s="72">
        <v>0.93385823844339733</v>
      </c>
      <c r="I61" s="71">
        <v>6.7075099999999999E-3</v>
      </c>
      <c r="J61" s="71">
        <v>5.7192399999999996E-3</v>
      </c>
      <c r="K61" s="73">
        <v>5.1980776504387024E-6</v>
      </c>
      <c r="L61" s="73">
        <v>3.429528360182854E-6</v>
      </c>
      <c r="M61" s="73">
        <v>5.1980776504387024E-6</v>
      </c>
      <c r="N61" s="73">
        <v>3.4295283601828544E-6</v>
      </c>
    </row>
    <row r="62" spans="2:14" x14ac:dyDescent="0.2">
      <c r="B62" s="118"/>
      <c r="C62" s="45" t="s">
        <v>15</v>
      </c>
      <c r="D62" s="47"/>
      <c r="E62" s="80">
        <v>3.3285707799999997</v>
      </c>
      <c r="F62" s="38">
        <v>2.25203876</v>
      </c>
      <c r="G62" s="81">
        <v>2.3938020871211952E-3</v>
      </c>
      <c r="H62" s="65">
        <v>1.2611097763979404E-3</v>
      </c>
      <c r="I62" s="80">
        <v>0</v>
      </c>
      <c r="J62" s="38">
        <v>1.1619E-4</v>
      </c>
      <c r="K62" s="82">
        <v>0</v>
      </c>
      <c r="L62" s="39">
        <v>5.1593250553112145E-5</v>
      </c>
      <c r="M62" s="82">
        <v>0</v>
      </c>
      <c r="N62" s="39">
        <v>5.1593250553112145E-5</v>
      </c>
    </row>
    <row r="63" spans="2:14" x14ac:dyDescent="0.2">
      <c r="B63" s="66"/>
      <c r="C63" s="67" t="s">
        <v>40</v>
      </c>
      <c r="D63" s="68"/>
      <c r="E63" s="57">
        <v>1390.4953955499991</v>
      </c>
      <c r="F63" s="57">
        <v>1785.7594970299988</v>
      </c>
      <c r="G63" s="69">
        <v>1</v>
      </c>
      <c r="H63" s="69">
        <v>1</v>
      </c>
      <c r="I63" s="57">
        <v>5.552040459999998</v>
      </c>
      <c r="J63" s="57">
        <v>6.6735038999999832</v>
      </c>
      <c r="K63" s="58">
        <v>3.9928506615470915E-3</v>
      </c>
      <c r="L63" s="58">
        <v>3.7370675676646706E-3</v>
      </c>
      <c r="M63" s="58">
        <v>2.356972299576487E-3</v>
      </c>
      <c r="N63" s="58">
        <v>1.738133850141771E-3</v>
      </c>
    </row>
    <row r="64" spans="2:14" x14ac:dyDescent="0.2">
      <c r="B64" s="118" t="s">
        <v>56</v>
      </c>
      <c r="C64" s="44" t="s">
        <v>79</v>
      </c>
      <c r="D64" s="47"/>
      <c r="E64" s="77">
        <v>315.38347700000077</v>
      </c>
      <c r="F64" s="52">
        <v>412.6780212799992</v>
      </c>
      <c r="G64" s="78">
        <v>0.25308005975562325</v>
      </c>
      <c r="H64" s="64">
        <v>0.2902731111922382</v>
      </c>
      <c r="I64" s="77">
        <v>16.033400540000017</v>
      </c>
      <c r="J64" s="52">
        <v>19.621736750000078</v>
      </c>
      <c r="K64" s="79">
        <v>5.0837794967933524E-2</v>
      </c>
      <c r="L64" s="79">
        <v>4.7547326821863536E-2</v>
      </c>
      <c r="M64" s="79">
        <v>5.083161633099751E-2</v>
      </c>
      <c r="N64" s="54">
        <v>4.7547326821863536E-2</v>
      </c>
    </row>
    <row r="65" spans="2:14" x14ac:dyDescent="0.2">
      <c r="B65" s="118"/>
      <c r="C65" s="75" t="s">
        <v>80</v>
      </c>
      <c r="D65" s="76" t="s">
        <v>57</v>
      </c>
      <c r="E65" s="77">
        <v>870.14094068000156</v>
      </c>
      <c r="F65" s="52">
        <v>924.75642989999972</v>
      </c>
      <c r="G65" s="78">
        <v>0.69824622189420682</v>
      </c>
      <c r="H65" s="64">
        <v>0.65046334469063138</v>
      </c>
      <c r="I65" s="77">
        <v>14.136262709999981</v>
      </c>
      <c r="J65" s="52">
        <v>15.572493109999982</v>
      </c>
      <c r="K65" s="79">
        <v>1.6245945971640769E-2</v>
      </c>
      <c r="L65" s="54">
        <v>1.683956186353194E-2</v>
      </c>
      <c r="M65" s="79">
        <v>1.6245945971640769E-2</v>
      </c>
      <c r="N65" s="54">
        <v>1.683956186353194E-2</v>
      </c>
    </row>
    <row r="66" spans="2:14" x14ac:dyDescent="0.2">
      <c r="B66" s="118"/>
      <c r="C66" s="45" t="s">
        <v>15</v>
      </c>
      <c r="D66" s="47"/>
      <c r="E66" s="80">
        <v>60.656246670000009</v>
      </c>
      <c r="F66" s="38">
        <v>84.254314910000005</v>
      </c>
      <c r="G66" s="81">
        <v>4.8673718350170224E-2</v>
      </c>
      <c r="H66" s="65">
        <v>5.9263544117127913E-2</v>
      </c>
      <c r="I66" s="80">
        <v>0</v>
      </c>
      <c r="J66" s="38">
        <v>1.01746E-3</v>
      </c>
      <c r="K66" s="82">
        <v>0</v>
      </c>
      <c r="L66" s="39">
        <v>1.2076058075919852E-5</v>
      </c>
      <c r="M66" s="82">
        <v>0</v>
      </c>
      <c r="N66" s="39">
        <v>1.2076058075919852E-5</v>
      </c>
    </row>
    <row r="67" spans="2:14" x14ac:dyDescent="0.2">
      <c r="B67" s="66"/>
      <c r="C67" s="67" t="s">
        <v>58</v>
      </c>
      <c r="D67" s="68"/>
      <c r="E67" s="57">
        <v>1246.180664350002</v>
      </c>
      <c r="F67" s="57">
        <v>1421.6887660900024</v>
      </c>
      <c r="G67" s="69">
        <v>1</v>
      </c>
      <c r="H67" s="69">
        <v>1</v>
      </c>
      <c r="I67" s="57">
        <v>30.169663250000013</v>
      </c>
      <c r="J67" s="57">
        <v>35.195247320000099</v>
      </c>
      <c r="K67" s="58">
        <v>2.4209702584124328E-2</v>
      </c>
      <c r="L67" s="58">
        <v>2.4755943888334842E-2</v>
      </c>
      <c r="M67" s="58">
        <v>2.4208138894319352E-2</v>
      </c>
      <c r="N67" s="58">
        <v>2.4755943888334839E-2</v>
      </c>
    </row>
    <row r="68" spans="2:14" x14ac:dyDescent="0.2">
      <c r="B68" s="118" t="s">
        <v>23</v>
      </c>
      <c r="C68" s="44" t="s">
        <v>79</v>
      </c>
      <c r="D68" s="47"/>
      <c r="E68" s="77">
        <v>222.15172591999959</v>
      </c>
      <c r="F68" s="52">
        <v>275.48642910000024</v>
      </c>
      <c r="G68" s="78">
        <v>0.18304097046944931</v>
      </c>
      <c r="H68" s="64">
        <v>0.20555537950513622</v>
      </c>
      <c r="I68" s="77">
        <v>11.905186520000003</v>
      </c>
      <c r="J68" s="52">
        <v>14.094544789999995</v>
      </c>
      <c r="K68" s="79">
        <v>5.3590339983616654E-2</v>
      </c>
      <c r="L68" s="54">
        <v>5.1162392412744742E-2</v>
      </c>
      <c r="M68" s="79">
        <v>5.3568073399913492E-2</v>
      </c>
      <c r="N68" s="54">
        <v>5.1152203163099409E-2</v>
      </c>
    </row>
    <row r="69" spans="2:14" x14ac:dyDescent="0.2">
      <c r="B69" s="118"/>
      <c r="C69" s="75" t="s">
        <v>80</v>
      </c>
      <c r="D69" s="76" t="s">
        <v>88</v>
      </c>
      <c r="E69" s="77">
        <v>981.27435707999689</v>
      </c>
      <c r="F69" s="52">
        <v>1056.6773771800006</v>
      </c>
      <c r="G69" s="78">
        <v>0.80851683628777771</v>
      </c>
      <c r="H69" s="64">
        <v>0.78844435274117397</v>
      </c>
      <c r="I69" s="77">
        <v>5.7639200000000005E-3</v>
      </c>
      <c r="J69" s="52">
        <v>2.2455000000000001E-3</v>
      </c>
      <c r="K69" s="79">
        <v>5.8739127935145928E-6</v>
      </c>
      <c r="L69" s="54">
        <v>2.1250573244907167E-6</v>
      </c>
      <c r="M69" s="79">
        <v>5.8739127935145919E-6</v>
      </c>
      <c r="N69" s="54">
        <v>2.1250573244907167E-6</v>
      </c>
    </row>
    <row r="70" spans="2:14" x14ac:dyDescent="0.2">
      <c r="B70" s="118"/>
      <c r="C70" s="45" t="s">
        <v>15</v>
      </c>
      <c r="D70" s="47"/>
      <c r="E70" s="80">
        <v>10.24605472</v>
      </c>
      <c r="F70" s="38">
        <v>8.0415912299999999</v>
      </c>
      <c r="G70" s="81">
        <v>8.4421932427716576E-3</v>
      </c>
      <c r="H70" s="65">
        <v>6.0002677536895909E-3</v>
      </c>
      <c r="I70" s="80">
        <v>1.4709E-4</v>
      </c>
      <c r="J70" s="38">
        <v>1.5654399999999998E-3</v>
      </c>
      <c r="K70" s="82">
        <v>1.4355769515156366E-5</v>
      </c>
      <c r="L70" s="39">
        <v>1.9466794011612548E-4</v>
      </c>
      <c r="M70" s="82">
        <v>1.4355769515156366E-5</v>
      </c>
      <c r="N70" s="39">
        <v>1.9466794011612548E-4</v>
      </c>
    </row>
    <row r="71" spans="2:14" x14ac:dyDescent="0.2">
      <c r="B71" s="66"/>
      <c r="C71" s="67" t="s">
        <v>100</v>
      </c>
      <c r="D71" s="68"/>
      <c r="E71" s="57">
        <v>1213.6721377199981</v>
      </c>
      <c r="F71" s="57">
        <v>1340.2053975100011</v>
      </c>
      <c r="G71" s="69">
        <v>1</v>
      </c>
      <c r="H71" s="69">
        <v>1</v>
      </c>
      <c r="I71" s="57">
        <v>11.911097530000005</v>
      </c>
      <c r="J71" s="57">
        <v>14.098355729999993</v>
      </c>
      <c r="K71" s="58">
        <v>9.8140981899577651E-3</v>
      </c>
      <c r="L71" s="58">
        <v>1.0519548538002948E-2</v>
      </c>
      <c r="M71" s="58">
        <v>9.8100224928676979E-3</v>
      </c>
      <c r="N71" s="58">
        <v>1.051745408292523E-2</v>
      </c>
    </row>
    <row r="72" spans="2:14" x14ac:dyDescent="0.2">
      <c r="B72" s="118" t="s">
        <v>53</v>
      </c>
      <c r="C72" s="44" t="s">
        <v>79</v>
      </c>
      <c r="D72" s="47"/>
      <c r="E72" s="77">
        <v>205.83031430999972</v>
      </c>
      <c r="F72" s="52">
        <v>255.47271099000017</v>
      </c>
      <c r="G72" s="78">
        <v>0.17184387126988179</v>
      </c>
      <c r="H72" s="64">
        <v>0.19571301406466271</v>
      </c>
      <c r="I72" s="77">
        <v>6.9121445700000201</v>
      </c>
      <c r="J72" s="52">
        <v>7.4425816800000097</v>
      </c>
      <c r="K72" s="79">
        <v>3.3581761720431924E-2</v>
      </c>
      <c r="L72" s="54">
        <v>2.9132589743768488E-2</v>
      </c>
      <c r="M72" s="79">
        <v>3.3581761720431924E-2</v>
      </c>
      <c r="N72" s="54">
        <v>2.9132589743768488E-2</v>
      </c>
    </row>
    <row r="73" spans="2:14" x14ac:dyDescent="0.2">
      <c r="B73" s="118"/>
      <c r="C73" s="75" t="s">
        <v>80</v>
      </c>
      <c r="D73" s="76" t="s">
        <v>54</v>
      </c>
      <c r="E73" s="77">
        <v>961.00620185999969</v>
      </c>
      <c r="F73" s="52">
        <v>1038.8814701299993</v>
      </c>
      <c r="G73" s="78">
        <v>0.80232606453326871</v>
      </c>
      <c r="H73" s="64">
        <v>0.79586826705349589</v>
      </c>
      <c r="I73" s="77">
        <v>0.70441370000000025</v>
      </c>
      <c r="J73" s="52">
        <v>0.60919575000000026</v>
      </c>
      <c r="K73" s="79">
        <v>7.3299599798276843E-4</v>
      </c>
      <c r="L73" s="54">
        <v>5.8639581849868709E-4</v>
      </c>
      <c r="M73" s="79">
        <v>7.3299599798276843E-4</v>
      </c>
      <c r="N73" s="54">
        <v>5.8639581849868699E-4</v>
      </c>
    </row>
    <row r="74" spans="2:14" x14ac:dyDescent="0.2">
      <c r="B74" s="118"/>
      <c r="C74" s="45" t="s">
        <v>15</v>
      </c>
      <c r="D74" s="47"/>
      <c r="E74" s="80">
        <v>30.93860836</v>
      </c>
      <c r="F74" s="38">
        <v>10.989319980000001</v>
      </c>
      <c r="G74" s="81">
        <v>2.5830064196850109E-2</v>
      </c>
      <c r="H74" s="65">
        <v>8.4187188818417667E-3</v>
      </c>
      <c r="I74" s="80">
        <v>0</v>
      </c>
      <c r="J74" s="38">
        <v>0</v>
      </c>
      <c r="K74" s="82">
        <v>0</v>
      </c>
      <c r="L74" s="39">
        <v>0</v>
      </c>
      <c r="M74" s="82">
        <v>0</v>
      </c>
      <c r="N74" s="39">
        <v>0</v>
      </c>
    </row>
    <row r="75" spans="2:14" x14ac:dyDescent="0.2">
      <c r="B75" s="66"/>
      <c r="C75" s="67" t="s">
        <v>55</v>
      </c>
      <c r="D75" s="68"/>
      <c r="E75" s="57">
        <v>1197.7751245299987</v>
      </c>
      <c r="F75" s="57">
        <v>1305.343501099999</v>
      </c>
      <c r="G75" s="69">
        <v>1</v>
      </c>
      <c r="H75" s="69">
        <v>1</v>
      </c>
      <c r="I75" s="57">
        <v>7.6165582700000174</v>
      </c>
      <c r="J75" s="57">
        <v>8.0517774300000138</v>
      </c>
      <c r="K75" s="58">
        <v>6.3589217324818955E-3</v>
      </c>
      <c r="L75" s="58">
        <v>6.1683207701381795E-3</v>
      </c>
      <c r="M75" s="58">
        <v>6.3589217324818946E-3</v>
      </c>
      <c r="N75" s="58">
        <v>6.1683207701381804E-3</v>
      </c>
    </row>
    <row r="76" spans="2:14" x14ac:dyDescent="0.2">
      <c r="B76" s="118" t="s">
        <v>48</v>
      </c>
      <c r="C76" s="44" t="s">
        <v>79</v>
      </c>
      <c r="D76" s="47"/>
      <c r="E76" s="77">
        <v>8.6685050099999987</v>
      </c>
      <c r="F76" s="52">
        <v>4.8723214299999995</v>
      </c>
      <c r="G76" s="78">
        <v>7.3799325365942513E-3</v>
      </c>
      <c r="H76" s="64">
        <v>3.8637246417448125E-3</v>
      </c>
      <c r="I76" s="77">
        <v>0.47232814999999961</v>
      </c>
      <c r="J76" s="52">
        <v>0.28332126999999996</v>
      </c>
      <c r="K76" s="79">
        <v>5.4487844150187516E-2</v>
      </c>
      <c r="L76" s="54">
        <v>5.8149133646135491E-2</v>
      </c>
      <c r="M76" s="79">
        <v>5.44564500401667E-2</v>
      </c>
      <c r="N76" s="54">
        <v>5.8121721661536598E-2</v>
      </c>
    </row>
    <row r="77" spans="2:14" x14ac:dyDescent="0.2">
      <c r="B77" s="118"/>
      <c r="C77" s="75" t="s">
        <v>80</v>
      </c>
      <c r="D77" s="76" t="s">
        <v>33</v>
      </c>
      <c r="E77" s="77">
        <v>1165.9280973799991</v>
      </c>
      <c r="F77" s="52">
        <v>1256.1463052099998</v>
      </c>
      <c r="G77" s="78">
        <v>0.99261299281225046</v>
      </c>
      <c r="H77" s="64">
        <v>0.99611725186952138</v>
      </c>
      <c r="I77" s="77">
        <v>2.2015000000000001E-4</v>
      </c>
      <c r="J77" s="52">
        <v>4.0799999999999996E-5</v>
      </c>
      <c r="K77" s="79">
        <v>1.8881953397873108E-7</v>
      </c>
      <c r="L77" s="54">
        <v>3.2480292964902E-8</v>
      </c>
      <c r="M77" s="79">
        <v>7.8675520562657294E-8</v>
      </c>
      <c r="N77" s="54">
        <v>3.2480292964902E-8</v>
      </c>
    </row>
    <row r="78" spans="2:14" x14ac:dyDescent="0.2">
      <c r="B78" s="118"/>
      <c r="C78" s="45" t="s">
        <v>15</v>
      </c>
      <c r="D78" s="47"/>
      <c r="E78" s="80">
        <v>8.3099200000000002E-3</v>
      </c>
      <c r="F78" s="38">
        <v>2.3989429999999999E-2</v>
      </c>
      <c r="G78" s="81">
        <v>7.0746511553894007E-6</v>
      </c>
      <c r="H78" s="65">
        <v>1.9023488734078091E-5</v>
      </c>
      <c r="I78" s="80">
        <v>0</v>
      </c>
      <c r="J78" s="38">
        <v>0</v>
      </c>
      <c r="K78" s="82">
        <v>0</v>
      </c>
      <c r="L78" s="39">
        <v>0</v>
      </c>
      <c r="M78" s="82">
        <v>0</v>
      </c>
      <c r="N78" s="39">
        <v>0</v>
      </c>
    </row>
    <row r="79" spans="2:14" x14ac:dyDescent="0.2">
      <c r="B79" s="66"/>
      <c r="C79" s="67" t="s">
        <v>49</v>
      </c>
      <c r="D79" s="68"/>
      <c r="E79" s="57">
        <v>1174.604912309999</v>
      </c>
      <c r="F79" s="57">
        <v>1261.0426160699994</v>
      </c>
      <c r="G79" s="69">
        <v>1</v>
      </c>
      <c r="H79" s="69">
        <v>1</v>
      </c>
      <c r="I79" s="57">
        <v>0.47254829999999964</v>
      </c>
      <c r="J79" s="57">
        <v>0.28336206999999997</v>
      </c>
      <c r="K79" s="58">
        <v>4.0230403861556965E-4</v>
      </c>
      <c r="L79" s="58">
        <v>2.2470459474485419E-4</v>
      </c>
      <c r="M79" s="58">
        <v>4.0196302182277229E-4</v>
      </c>
      <c r="N79" s="58">
        <v>2.2459868238448031E-4</v>
      </c>
    </row>
    <row r="80" spans="2:14" x14ac:dyDescent="0.2">
      <c r="B80" s="118" t="s">
        <v>50</v>
      </c>
      <c r="C80" s="44" t="s">
        <v>79</v>
      </c>
      <c r="D80" s="47"/>
      <c r="E80" s="77">
        <v>230.88182068999998</v>
      </c>
      <c r="F80" s="52">
        <v>268.89712136000077</v>
      </c>
      <c r="G80" s="78">
        <v>0.20092640117707639</v>
      </c>
      <c r="H80" s="64">
        <v>0.26654083375704601</v>
      </c>
      <c r="I80" s="77">
        <v>11.229432700000006</v>
      </c>
      <c r="J80" s="52">
        <v>12.454958069999991</v>
      </c>
      <c r="K80" s="79">
        <v>4.8637145473127232E-2</v>
      </c>
      <c r="L80" s="54">
        <v>4.6318673874255548E-2</v>
      </c>
      <c r="M80" s="79">
        <v>2.0859062682402844E-2</v>
      </c>
      <c r="N80" s="54">
        <v>1.9241378761630849E-2</v>
      </c>
    </row>
    <row r="81" spans="2:14" x14ac:dyDescent="0.2">
      <c r="B81" s="118"/>
      <c r="C81" s="75" t="s">
        <v>80</v>
      </c>
      <c r="D81" s="76" t="s">
        <v>51</v>
      </c>
      <c r="E81" s="77">
        <v>915.28757992999897</v>
      </c>
      <c r="F81" s="52">
        <v>738.17303451000123</v>
      </c>
      <c r="G81" s="78">
        <v>0.79653494990554585</v>
      </c>
      <c r="H81" s="64">
        <v>0.73170458307677544</v>
      </c>
      <c r="I81" s="77">
        <v>3.6962720000000004E-2</v>
      </c>
      <c r="J81" s="52">
        <v>8.7248999999999996E-4</v>
      </c>
      <c r="K81" s="79">
        <v>4.0383722898137553E-5</v>
      </c>
      <c r="L81" s="54">
        <v>1.181958645480945E-6</v>
      </c>
      <c r="M81" s="79">
        <v>4.0383722898137546E-5</v>
      </c>
      <c r="N81" s="54">
        <v>1.1819586454809452E-6</v>
      </c>
    </row>
    <row r="82" spans="2:14" x14ac:dyDescent="0.2">
      <c r="B82" s="118"/>
      <c r="C82" s="45" t="s">
        <v>15</v>
      </c>
      <c r="D82" s="47"/>
      <c r="E82" s="80">
        <v>2.9171272699999999</v>
      </c>
      <c r="F82" s="38">
        <v>1.7700941199999998</v>
      </c>
      <c r="G82" s="81">
        <v>2.5386489173766127E-3</v>
      </c>
      <c r="H82" s="65">
        <v>1.7545831661827029E-3</v>
      </c>
      <c r="I82" s="80">
        <v>1.9420590000000001E-2</v>
      </c>
      <c r="J82" s="38">
        <v>8.5160200000000009E-3</v>
      </c>
      <c r="K82" s="82">
        <v>6.6574366499957344E-3</v>
      </c>
      <c r="L82" s="39">
        <v>4.811054905939127E-3</v>
      </c>
      <c r="M82" s="82">
        <v>6.6574366499957335E-3</v>
      </c>
      <c r="N82" s="39">
        <v>4.8110549059391262E-3</v>
      </c>
    </row>
    <row r="83" spans="2:14" x14ac:dyDescent="0.2">
      <c r="B83" s="66"/>
      <c r="C83" s="67" t="s">
        <v>52</v>
      </c>
      <c r="D83" s="68"/>
      <c r="E83" s="57">
        <v>1149.0865278900003</v>
      </c>
      <c r="F83" s="57">
        <v>1008.8402499899978</v>
      </c>
      <c r="G83" s="69">
        <v>1</v>
      </c>
      <c r="H83" s="69">
        <v>1</v>
      </c>
      <c r="I83" s="57">
        <v>11.285816010000005</v>
      </c>
      <c r="J83" s="57">
        <v>12.46434657999999</v>
      </c>
      <c r="K83" s="58">
        <v>9.8215545444810693E-3</v>
      </c>
      <c r="L83" s="58">
        <v>1.2355124193472226E-2</v>
      </c>
      <c r="M83" s="58">
        <v>4.2402043377419403E-3</v>
      </c>
      <c r="N83" s="58">
        <v>5.1379193782676519E-3</v>
      </c>
    </row>
    <row r="84" spans="2:14" x14ac:dyDescent="0.2">
      <c r="B84" s="118" t="s">
        <v>18</v>
      </c>
      <c r="C84" s="44" t="s">
        <v>79</v>
      </c>
      <c r="D84" s="47"/>
      <c r="E84" s="77">
        <v>3.9488391100000015</v>
      </c>
      <c r="F84" s="52">
        <v>5.129738259999999</v>
      </c>
      <c r="G84" s="78">
        <v>3.8109368986398717E-3</v>
      </c>
      <c r="H84" s="64">
        <v>4.336802985478695E-3</v>
      </c>
      <c r="I84" s="77">
        <v>0.23036288000000021</v>
      </c>
      <c r="J84" s="52">
        <v>0.30207870000000059</v>
      </c>
      <c r="K84" s="79">
        <v>5.8336861437740403E-2</v>
      </c>
      <c r="L84" s="54">
        <v>5.888774137961586E-2</v>
      </c>
      <c r="M84" s="79">
        <v>4.6903101098996189E-2</v>
      </c>
      <c r="N84" s="54">
        <v>3.6922702562995992E-2</v>
      </c>
    </row>
    <row r="85" spans="2:14" x14ac:dyDescent="0.2">
      <c r="B85" s="118"/>
      <c r="C85" s="75" t="s">
        <v>80</v>
      </c>
      <c r="D85" s="76" t="s">
        <v>17</v>
      </c>
      <c r="E85" s="77">
        <v>1032.2172507200003</v>
      </c>
      <c r="F85" s="52">
        <v>1177.6543304100003</v>
      </c>
      <c r="G85" s="78">
        <v>0.99616993718983171</v>
      </c>
      <c r="H85" s="64">
        <v>0.99561703875004415</v>
      </c>
      <c r="I85" s="77">
        <v>0</v>
      </c>
      <c r="J85" s="52">
        <v>0</v>
      </c>
      <c r="K85" s="79">
        <v>0</v>
      </c>
      <c r="L85" s="54">
        <v>0</v>
      </c>
      <c r="M85" s="79">
        <v>0</v>
      </c>
      <c r="N85" s="54">
        <v>0</v>
      </c>
    </row>
    <row r="86" spans="2:14" x14ac:dyDescent="0.2">
      <c r="B86" s="118"/>
      <c r="C86" s="45" t="s">
        <v>15</v>
      </c>
      <c r="D86" s="47"/>
      <c r="E86" s="80">
        <v>1.9817999999999999E-2</v>
      </c>
      <c r="F86" s="38">
        <v>5.4597779999999992E-2</v>
      </c>
      <c r="G86" s="81">
        <v>1.9125911528273164E-5</v>
      </c>
      <c r="H86" s="65">
        <v>4.6158264477320328E-5</v>
      </c>
      <c r="I86" s="80">
        <v>0</v>
      </c>
      <c r="J86" s="38">
        <v>0</v>
      </c>
      <c r="K86" s="82">
        <v>0</v>
      </c>
      <c r="L86" s="39">
        <v>0</v>
      </c>
      <c r="M86" s="82">
        <v>0</v>
      </c>
      <c r="N86" s="39">
        <v>0</v>
      </c>
    </row>
    <row r="87" spans="2:14" x14ac:dyDescent="0.2">
      <c r="B87" s="66"/>
      <c r="C87" s="67" t="s">
        <v>84</v>
      </c>
      <c r="D87" s="68"/>
      <c r="E87" s="57">
        <v>1036.1859078300004</v>
      </c>
      <c r="F87" s="57">
        <v>1182.8386664500001</v>
      </c>
      <c r="G87" s="69">
        <v>1</v>
      </c>
      <c r="H87" s="69">
        <v>1</v>
      </c>
      <c r="I87" s="57">
        <v>0.23036288000000021</v>
      </c>
      <c r="J87" s="57">
        <v>0.30207870000000059</v>
      </c>
      <c r="K87" s="58">
        <v>2.2231809780392633E-4</v>
      </c>
      <c r="L87" s="58">
        <v>2.5538453262321533E-4</v>
      </c>
      <c r="M87" s="58">
        <v>1.7874475863880092E-4</v>
      </c>
      <c r="N87" s="58">
        <v>1.601264867071429E-4</v>
      </c>
    </row>
    <row r="88" spans="2:14" x14ac:dyDescent="0.2">
      <c r="B88" s="118" t="s">
        <v>59</v>
      </c>
      <c r="C88" s="44" t="s">
        <v>79</v>
      </c>
      <c r="D88" s="47"/>
      <c r="E88" s="77">
        <v>125.47936085999982</v>
      </c>
      <c r="F88" s="52">
        <v>173.17220637999981</v>
      </c>
      <c r="G88" s="78">
        <v>0.17097243311732974</v>
      </c>
      <c r="H88" s="64">
        <v>0.2110690851698192</v>
      </c>
      <c r="I88" s="77">
        <v>4.833653239999995</v>
      </c>
      <c r="J88" s="52">
        <v>6.0485151000000092</v>
      </c>
      <c r="K88" s="79">
        <v>3.8521500323810319E-2</v>
      </c>
      <c r="L88" s="54">
        <v>3.4927747508901472E-2</v>
      </c>
      <c r="M88" s="79">
        <v>3.8516023168082961E-2</v>
      </c>
      <c r="N88" s="79">
        <v>3.4919424060063278E-2</v>
      </c>
    </row>
    <row r="89" spans="2:14" x14ac:dyDescent="0.2">
      <c r="B89" s="118"/>
      <c r="C89" s="75" t="s">
        <v>80</v>
      </c>
      <c r="D89" s="76" t="s">
        <v>60</v>
      </c>
      <c r="E89" s="77">
        <v>598.20896712999991</v>
      </c>
      <c r="F89" s="52">
        <v>643.8423175500003</v>
      </c>
      <c r="G89" s="78">
        <v>0.81509215477224073</v>
      </c>
      <c r="H89" s="64">
        <v>0.78474029868680906</v>
      </c>
      <c r="I89" s="77">
        <v>1.2545099999999999E-3</v>
      </c>
      <c r="J89" s="52">
        <v>3.0191599999999999E-3</v>
      </c>
      <c r="K89" s="79">
        <v>2.0971099882014571E-6</v>
      </c>
      <c r="L89" s="54">
        <v>4.6892848104311414E-6</v>
      </c>
      <c r="M89" s="79">
        <v>2.0971099882014575E-6</v>
      </c>
      <c r="N89" s="54">
        <v>4.6892848104311414E-6</v>
      </c>
    </row>
    <row r="90" spans="2:14" x14ac:dyDescent="0.2">
      <c r="B90" s="118"/>
      <c r="C90" s="45" t="s">
        <v>15</v>
      </c>
      <c r="D90" s="47"/>
      <c r="E90" s="80">
        <v>10.22741838</v>
      </c>
      <c r="F90" s="38">
        <v>3.4382024400000004</v>
      </c>
      <c r="G90" s="81">
        <v>1.3935412110430328E-2</v>
      </c>
      <c r="H90" s="65">
        <v>4.1906161433723776E-3</v>
      </c>
      <c r="I90" s="80">
        <v>0</v>
      </c>
      <c r="J90" s="38">
        <v>8.3136000000000006E-4</v>
      </c>
      <c r="K90" s="82">
        <v>0</v>
      </c>
      <c r="L90" s="39">
        <v>2.4180077075391755E-4</v>
      </c>
      <c r="M90" s="82">
        <v>0</v>
      </c>
      <c r="N90" s="39">
        <v>2.4180077075391753E-4</v>
      </c>
    </row>
    <row r="91" spans="2:14" x14ac:dyDescent="0.2">
      <c r="B91" s="66"/>
      <c r="C91" s="67" t="s">
        <v>61</v>
      </c>
      <c r="D91" s="68"/>
      <c r="E91" s="57">
        <v>733.91574636999917</v>
      </c>
      <c r="F91" s="57">
        <v>820.4527263699996</v>
      </c>
      <c r="G91" s="69">
        <v>1</v>
      </c>
      <c r="H91" s="69">
        <v>1</v>
      </c>
      <c r="I91" s="57">
        <v>4.8349077499999948</v>
      </c>
      <c r="J91" s="57">
        <v>6.0523656200000087</v>
      </c>
      <c r="K91" s="58">
        <v>6.5878239755909332E-3</v>
      </c>
      <c r="L91" s="58">
        <v>7.3768608787224297E-3</v>
      </c>
      <c r="M91" s="58">
        <v>6.5868875329496632E-3</v>
      </c>
      <c r="N91" s="58">
        <v>7.375104055990696E-3</v>
      </c>
    </row>
    <row r="92" spans="2:14" x14ac:dyDescent="0.2">
      <c r="B92" s="118" t="s">
        <v>85</v>
      </c>
      <c r="C92" s="44" t="s">
        <v>79</v>
      </c>
      <c r="D92" s="47"/>
      <c r="E92" s="77">
        <v>49.221703249999976</v>
      </c>
      <c r="F92" s="52">
        <v>90.584587499999898</v>
      </c>
      <c r="G92" s="78">
        <v>7.7917717058488239E-2</v>
      </c>
      <c r="H92" s="64">
        <v>0.14451874675976772</v>
      </c>
      <c r="I92" s="77">
        <v>2.5385657500000005</v>
      </c>
      <c r="J92" s="52">
        <v>3.7736218100000012</v>
      </c>
      <c r="K92" s="79">
        <v>5.1574114311048386E-2</v>
      </c>
      <c r="L92" s="54">
        <v>4.1658541636567098E-2</v>
      </c>
      <c r="M92" s="79">
        <v>5.1520657404312831E-2</v>
      </c>
      <c r="N92" s="54">
        <v>4.1631550289943149E-2</v>
      </c>
    </row>
    <row r="93" spans="2:14" x14ac:dyDescent="0.2">
      <c r="B93" s="118"/>
      <c r="C93" s="75" t="s">
        <v>80</v>
      </c>
      <c r="D93" s="76" t="s">
        <v>86</v>
      </c>
      <c r="E93" s="77">
        <v>569.75378209000041</v>
      </c>
      <c r="F93" s="52">
        <v>533.45158086000026</v>
      </c>
      <c r="G93" s="78">
        <v>0.90191746840642362</v>
      </c>
      <c r="H93" s="64">
        <v>0.85106921663582358</v>
      </c>
      <c r="I93" s="77">
        <v>3.24538E-3</v>
      </c>
      <c r="J93" s="52">
        <v>2.4373E-4</v>
      </c>
      <c r="K93" s="79">
        <v>5.6961096214142335E-6</v>
      </c>
      <c r="L93" s="54">
        <v>4.5689245049583012E-7</v>
      </c>
      <c r="M93" s="79">
        <v>5.6961096214142343E-6</v>
      </c>
      <c r="N93" s="54">
        <v>4.5689245049583012E-7</v>
      </c>
    </row>
    <row r="94" spans="2:14" x14ac:dyDescent="0.2">
      <c r="B94" s="118"/>
      <c r="C94" s="45" t="s">
        <v>15</v>
      </c>
      <c r="D94" s="47"/>
      <c r="E94" s="80">
        <v>12.738393199999999</v>
      </c>
      <c r="F94" s="38">
        <v>2.7654717800000004</v>
      </c>
      <c r="G94" s="81">
        <v>2.0164814535087647E-2</v>
      </c>
      <c r="H94" s="65">
        <v>4.4120366044069536E-3</v>
      </c>
      <c r="I94" s="80">
        <v>0</v>
      </c>
      <c r="J94" s="38">
        <v>0</v>
      </c>
      <c r="K94" s="82">
        <v>0</v>
      </c>
      <c r="L94" s="39">
        <v>0</v>
      </c>
      <c r="M94" s="82">
        <v>0</v>
      </c>
      <c r="N94" s="39">
        <v>0</v>
      </c>
    </row>
    <row r="95" spans="2:14" x14ac:dyDescent="0.2">
      <c r="B95" s="66"/>
      <c r="C95" s="67" t="s">
        <v>87</v>
      </c>
      <c r="D95" s="68"/>
      <c r="E95" s="57">
        <v>631.71387854000068</v>
      </c>
      <c r="F95" s="57">
        <v>626.80164014000127</v>
      </c>
      <c r="G95" s="69">
        <v>1</v>
      </c>
      <c r="H95" s="69">
        <v>1</v>
      </c>
      <c r="I95" s="57">
        <v>2.5418111300000001</v>
      </c>
      <c r="J95" s="57">
        <v>3.773865540000001</v>
      </c>
      <c r="K95" s="58">
        <v>4.0236746671999078E-3</v>
      </c>
      <c r="L95" s="58">
        <v>6.0208290762562098E-3</v>
      </c>
      <c r="M95" s="58">
        <v>4.0195094270660658E-3</v>
      </c>
      <c r="N95" s="58">
        <v>6.0169283206687576E-3</v>
      </c>
    </row>
    <row r="96" spans="2:14" x14ac:dyDescent="0.2">
      <c r="B96" s="129" t="s">
        <v>117</v>
      </c>
      <c r="C96" s="130"/>
      <c r="D96" s="131"/>
      <c r="E96" s="77">
        <v>9915.0976526198428</v>
      </c>
      <c r="F96" s="52">
        <v>12111.983621839878</v>
      </c>
      <c r="G96" s="78"/>
      <c r="H96" s="64"/>
      <c r="I96" s="77">
        <v>216.47346656000175</v>
      </c>
      <c r="J96" s="52">
        <v>262.49329515999847</v>
      </c>
      <c r="K96" s="79">
        <v>2.1832711501616274E-2</v>
      </c>
      <c r="L96" s="54">
        <v>2.1672197003856603E-2</v>
      </c>
      <c r="M96" s="79">
        <v>2.1452345822716129E-2</v>
      </c>
      <c r="N96" s="54">
        <v>2.0986224850210483E-2</v>
      </c>
    </row>
    <row r="97" spans="2:15" ht="12.75" customHeight="1" x14ac:dyDescent="0.2">
      <c r="B97" s="126" t="s">
        <v>27</v>
      </c>
      <c r="C97" s="127"/>
      <c r="D97" s="128"/>
      <c r="E97" s="61">
        <v>87429.362988559791</v>
      </c>
      <c r="F97" s="61">
        <v>98673.390812329555</v>
      </c>
      <c r="G97" s="62"/>
      <c r="H97" s="62"/>
      <c r="I97" s="61">
        <v>647.92026497000518</v>
      </c>
      <c r="J97" s="61">
        <v>702.61031875000049</v>
      </c>
      <c r="K97" s="63">
        <v>7.4107856082033458E-3</v>
      </c>
      <c r="L97" s="63">
        <v>7.1205652604593283E-3</v>
      </c>
      <c r="M97" s="63">
        <v>6.9757759272455122E-3</v>
      </c>
      <c r="N97" s="63">
        <v>6.6390243587143884E-3</v>
      </c>
    </row>
    <row r="98" spans="2:15" x14ac:dyDescent="0.2">
      <c r="B98" s="132" t="s">
        <v>89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</row>
    <row r="99" spans="2:15" x14ac:dyDescent="0.2">
      <c r="B99" s="111" t="s">
        <v>137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</row>
    <row r="100" spans="2:15" x14ac:dyDescent="0.2">
      <c r="B100" s="111" t="s">
        <v>138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2:15" ht="12.75" customHeight="1" x14ac:dyDescent="0.2">
      <c r="B101" s="111" t="s">
        <v>139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2:15" x14ac:dyDescent="0.2">
      <c r="B102" s="111" t="s">
        <v>140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2:15" x14ac:dyDescent="0.2">
      <c r="B103" s="27" t="s">
        <v>141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</sheetData>
  <mergeCells count="52">
    <mergeCell ref="B50:B52"/>
    <mergeCell ref="B54:B56"/>
    <mergeCell ref="B58:B62"/>
    <mergeCell ref="C59:C60"/>
    <mergeCell ref="B64:B66"/>
    <mergeCell ref="B100:O100"/>
    <mergeCell ref="B101:O101"/>
    <mergeCell ref="B102:O102"/>
    <mergeCell ref="B98:N98"/>
    <mergeCell ref="B68:B70"/>
    <mergeCell ref="B26:B28"/>
    <mergeCell ref="B30:B34"/>
    <mergeCell ref="C31:C32"/>
    <mergeCell ref="B36:B38"/>
    <mergeCell ref="B99:O99"/>
    <mergeCell ref="B97:D97"/>
    <mergeCell ref="B96:D96"/>
    <mergeCell ref="B72:B74"/>
    <mergeCell ref="B76:B78"/>
    <mergeCell ref="B80:B82"/>
    <mergeCell ref="B84:B86"/>
    <mergeCell ref="B88:B90"/>
    <mergeCell ref="B92:B94"/>
    <mergeCell ref="B40:B42"/>
    <mergeCell ref="B44:B48"/>
    <mergeCell ref="C45:C46"/>
    <mergeCell ref="C13:D13"/>
    <mergeCell ref="C17:D17"/>
    <mergeCell ref="C18:D18"/>
    <mergeCell ref="C14:D14"/>
    <mergeCell ref="C20:D20"/>
    <mergeCell ref="C6:D6"/>
    <mergeCell ref="C8:D8"/>
    <mergeCell ref="C10:D10"/>
    <mergeCell ref="C12:D12"/>
    <mergeCell ref="C9:D9"/>
    <mergeCell ref="C23:D23"/>
    <mergeCell ref="C24:D24"/>
    <mergeCell ref="K4:L4"/>
    <mergeCell ref="M4:N4"/>
    <mergeCell ref="B2:N2"/>
    <mergeCell ref="B4:B5"/>
    <mergeCell ref="C4:D5"/>
    <mergeCell ref="E4:F4"/>
    <mergeCell ref="G4:H4"/>
    <mergeCell ref="I4:J4"/>
    <mergeCell ref="B6:B8"/>
    <mergeCell ref="B10:B12"/>
    <mergeCell ref="B14:B18"/>
    <mergeCell ref="C15:C16"/>
    <mergeCell ref="B20:B24"/>
    <mergeCell ref="C21:C22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RecaudaciónTrib.Nacional</vt:lpstr>
      <vt:lpstr>Recaudación x Gravámen</vt:lpstr>
      <vt:lpstr>AcuerdosComerciales</vt:lpstr>
      <vt:lpstr>RegímenesImportación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Macarena Rubio Perez</cp:lastModifiedBy>
  <dcterms:created xsi:type="dcterms:W3CDTF">2021-02-03T13:27:31Z</dcterms:created>
  <dcterms:modified xsi:type="dcterms:W3CDTF">2023-04-27T15:06:13Z</dcterms:modified>
</cp:coreProperties>
</file>