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. DEPTO. ESTUDIO\00 a. SOLICITUD_INFORMACION\2022\089. Tablas_Web\"/>
    </mc:Choice>
  </mc:AlternateContent>
  <bookViews>
    <workbookView xWindow="0" yWindow="0" windowWidth="28800" windowHeight="12345"/>
  </bookViews>
  <sheets>
    <sheet name="Resumen_IC_2002_2021" sheetId="1" r:id="rId1"/>
  </sheets>
  <definedNames>
    <definedName name="_xlnm.Print_Area" localSheetId="0">Resumen_IC_2002_2021!$B$3:$V$23</definedName>
    <definedName name="_xlnm.Print_Titles" localSheetId="0">Resumen_IC_2002_2021!$B:$B,Resumen_IC_2002_2021!$3:$3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8" i="1"/>
  <c r="V18" i="1" s="1"/>
  <c r="V23" i="1" s="1"/>
  <c r="U8" i="1"/>
  <c r="U18" i="1" s="1"/>
  <c r="U23" i="1" s="1"/>
  <c r="T8" i="1"/>
  <c r="T18" i="1" s="1"/>
  <c r="T23" i="1" s="1"/>
  <c r="S8" i="1"/>
  <c r="S18" i="1" s="1"/>
  <c r="S23" i="1" s="1"/>
  <c r="R8" i="1"/>
  <c r="R18" i="1" s="1"/>
  <c r="R23" i="1" s="1"/>
  <c r="Q8" i="1"/>
  <c r="Q18" i="1" s="1"/>
  <c r="Q23" i="1" s="1"/>
  <c r="P8" i="1"/>
  <c r="P18" i="1" s="1"/>
  <c r="P23" i="1" s="1"/>
  <c r="O8" i="1"/>
  <c r="O18" i="1" s="1"/>
  <c r="O23" i="1" s="1"/>
  <c r="N8" i="1"/>
  <c r="N18" i="1" s="1"/>
  <c r="N23" i="1" s="1"/>
  <c r="M8" i="1"/>
  <c r="M18" i="1" s="1"/>
  <c r="M23" i="1" s="1"/>
  <c r="L8" i="1"/>
  <c r="L18" i="1" s="1"/>
  <c r="L23" i="1" s="1"/>
  <c r="K8" i="1"/>
  <c r="K18" i="1" s="1"/>
  <c r="K23" i="1" s="1"/>
  <c r="J8" i="1"/>
  <c r="J18" i="1" s="1"/>
  <c r="J23" i="1" s="1"/>
  <c r="I8" i="1"/>
  <c r="I18" i="1" s="1"/>
  <c r="I23" i="1" s="1"/>
  <c r="H8" i="1"/>
  <c r="H18" i="1" s="1"/>
  <c r="H23" i="1" s="1"/>
  <c r="G8" i="1"/>
  <c r="G18" i="1" s="1"/>
  <c r="G23" i="1" s="1"/>
  <c r="F8" i="1"/>
  <c r="F18" i="1" s="1"/>
  <c r="F23" i="1" s="1"/>
  <c r="E8" i="1"/>
  <c r="E18" i="1" s="1"/>
  <c r="E23" i="1" s="1"/>
  <c r="D8" i="1"/>
  <c r="D18" i="1" s="1"/>
  <c r="D23" i="1" s="1"/>
  <c r="C8" i="1"/>
  <c r="C18" i="1" s="1"/>
  <c r="C23" i="1" s="1"/>
  <c r="V7" i="1"/>
  <c r="V17" i="1" s="1"/>
  <c r="V22" i="1" s="1"/>
  <c r="U7" i="1"/>
  <c r="U17" i="1" s="1"/>
  <c r="U22" i="1" s="1"/>
  <c r="T7" i="1"/>
  <c r="T17" i="1" s="1"/>
  <c r="T22" i="1" s="1"/>
  <c r="S7" i="1"/>
  <c r="S17" i="1" s="1"/>
  <c r="S22" i="1" s="1"/>
  <c r="R7" i="1"/>
  <c r="R17" i="1" s="1"/>
  <c r="R22" i="1" s="1"/>
  <c r="Q7" i="1"/>
  <c r="Q17" i="1" s="1"/>
  <c r="Q22" i="1" s="1"/>
  <c r="P7" i="1"/>
  <c r="P17" i="1" s="1"/>
  <c r="P22" i="1" s="1"/>
  <c r="O7" i="1"/>
  <c r="O17" i="1" s="1"/>
  <c r="O22" i="1" s="1"/>
  <c r="N7" i="1"/>
  <c r="N17" i="1" s="1"/>
  <c r="N22" i="1" s="1"/>
  <c r="M7" i="1"/>
  <c r="M17" i="1" s="1"/>
  <c r="M22" i="1" s="1"/>
  <c r="L7" i="1"/>
  <c r="L17" i="1" s="1"/>
  <c r="L22" i="1" s="1"/>
  <c r="K7" i="1"/>
  <c r="K17" i="1" s="1"/>
  <c r="K22" i="1" s="1"/>
  <c r="J7" i="1"/>
  <c r="J17" i="1" s="1"/>
  <c r="J22" i="1" s="1"/>
  <c r="I7" i="1"/>
  <c r="I17" i="1" s="1"/>
  <c r="I22" i="1" s="1"/>
  <c r="H7" i="1"/>
  <c r="H17" i="1" s="1"/>
  <c r="H22" i="1" s="1"/>
  <c r="G7" i="1"/>
  <c r="G17" i="1" s="1"/>
  <c r="G22" i="1" s="1"/>
  <c r="F7" i="1"/>
  <c r="F17" i="1" s="1"/>
  <c r="F22" i="1" s="1"/>
  <c r="E7" i="1"/>
  <c r="E17" i="1" s="1"/>
  <c r="E22" i="1" s="1"/>
  <c r="D7" i="1"/>
  <c r="D17" i="1" s="1"/>
  <c r="D22" i="1" s="1"/>
  <c r="C7" i="1"/>
  <c r="C17" i="1" s="1"/>
  <c r="C22" i="1" s="1"/>
</calcChain>
</file>

<file path=xl/sharedStrings.xml><?xml version="1.0" encoding="utf-8"?>
<sst xmlns="http://schemas.openxmlformats.org/spreadsheetml/2006/main" count="15" uniqueCount="15">
  <si>
    <t>TIPO DE OPERACIÓN</t>
  </si>
  <si>
    <t>Exportación (FOB US$)</t>
  </si>
  <si>
    <t>Importación (FOB US$)</t>
  </si>
  <si>
    <t>Importación (CIF US$)</t>
  </si>
  <si>
    <t>Intercambio (FOB/FOB US$)</t>
  </si>
  <si>
    <t>Intercambio (CIF/FOB US$)</t>
  </si>
  <si>
    <t>INTERCAMBIO COMERCIAL  (Millones de US$)</t>
  </si>
  <si>
    <t>Exportación (FOB Millones de US$) (I)</t>
  </si>
  <si>
    <t>Importación (FOB Millones de US$) (II)</t>
  </si>
  <si>
    <t>Importación (CIF Millones de US$) (III)</t>
  </si>
  <si>
    <t>Intercambio Comercial ( (I) + (II) ) (*)</t>
  </si>
  <si>
    <t>Intercambio Comercial ( (I) + (III) ) (**)</t>
  </si>
  <si>
    <t>PIB (Millones de US$)</t>
  </si>
  <si>
    <t>% Intercambio (*)/PIB</t>
  </si>
  <si>
    <t>% Intercambio (**)/PIB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</si>
</sst>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0"/>
      <name val="Calibri Light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Border="1"/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/>
    <xf numFmtId="0" fontId="5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3" fontId="0" fillId="5" borderId="1" xfId="0" applyNumberForma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3" borderId="1" xfId="0" applyNumberFormat="1" applyFont="1" applyFill="1" applyBorder="1"/>
    <xf numFmtId="0" fontId="0" fillId="0" borderId="5" xfId="0" applyBorder="1"/>
    <xf numFmtId="3" fontId="2" fillId="5" borderId="1" xfId="1" applyNumberFormat="1" applyFont="1" applyFill="1" applyBorder="1" applyAlignment="1">
      <alignment wrapText="1"/>
    </xf>
    <xf numFmtId="3" fontId="1" fillId="5" borderId="1" xfId="1" applyNumberFormat="1" applyFont="1" applyFill="1" applyBorder="1" applyAlignment="1">
      <alignment wrapText="1"/>
    </xf>
    <xf numFmtId="3" fontId="7" fillId="5" borderId="1" xfId="1" applyNumberFormat="1" applyFont="1" applyFill="1" applyBorder="1" applyAlignment="1">
      <alignment horizontal="right"/>
    </xf>
    <xf numFmtId="0" fontId="2" fillId="6" borderId="1" xfId="1" applyFont="1" applyFill="1" applyBorder="1"/>
    <xf numFmtId="164" fontId="3" fillId="6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3"/>
  <sheetViews>
    <sheetView tabSelected="1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V7" sqref="V7"/>
    </sheetView>
  </sheetViews>
  <sheetFormatPr baseColWidth="10" defaultRowHeight="12.75" x14ac:dyDescent="0.2"/>
  <cols>
    <col min="2" max="2" width="27" customWidth="1"/>
    <col min="3" max="3" width="23.42578125" customWidth="1"/>
    <col min="4" max="7" width="15.28515625" bestFit="1" customWidth="1"/>
    <col min="8" max="9" width="16.5703125" bestFit="1" customWidth="1"/>
    <col min="10" max="10" width="15.28515625" bestFit="1" customWidth="1"/>
    <col min="11" max="18" width="16.5703125" bestFit="1" customWidth="1"/>
    <col min="19" max="19" width="18" customWidth="1"/>
    <col min="20" max="22" width="18.7109375" customWidth="1"/>
  </cols>
  <sheetData>
    <row r="3" spans="2:22" x14ac:dyDescent="0.2">
      <c r="B3" s="1" t="s">
        <v>0</v>
      </c>
      <c r="C3" s="1">
        <v>2002</v>
      </c>
      <c r="D3" s="2">
        <v>2003</v>
      </c>
      <c r="E3" s="2">
        <v>2004</v>
      </c>
      <c r="F3" s="2">
        <v>2005</v>
      </c>
      <c r="G3" s="2">
        <v>2006</v>
      </c>
      <c r="H3" s="2">
        <v>2007</v>
      </c>
      <c r="I3" s="2">
        <v>2008</v>
      </c>
      <c r="J3" s="2">
        <v>2009</v>
      </c>
      <c r="K3" s="2">
        <v>2010</v>
      </c>
      <c r="L3" s="2">
        <v>2011</v>
      </c>
      <c r="M3" s="2">
        <v>2012</v>
      </c>
      <c r="N3" s="2">
        <v>2013</v>
      </c>
      <c r="O3" s="2">
        <v>2014</v>
      </c>
      <c r="P3" s="2">
        <v>2015</v>
      </c>
      <c r="Q3" s="2">
        <v>2016</v>
      </c>
      <c r="R3" s="2">
        <v>2017</v>
      </c>
      <c r="S3" s="2">
        <v>2018</v>
      </c>
      <c r="T3" s="2">
        <v>2019</v>
      </c>
      <c r="U3" s="2">
        <v>2020</v>
      </c>
      <c r="V3" s="2">
        <v>2021</v>
      </c>
    </row>
    <row r="4" spans="2:22" x14ac:dyDescent="0.2">
      <c r="B4" s="3" t="s">
        <v>1</v>
      </c>
      <c r="C4" s="4">
        <v>17734616020.679981</v>
      </c>
      <c r="D4" s="5">
        <v>21328235154.510017</v>
      </c>
      <c r="E4" s="5">
        <v>32391425326.600025</v>
      </c>
      <c r="F4" s="5">
        <v>41170540432.040108</v>
      </c>
      <c r="G4" s="5">
        <v>58435038517.459846</v>
      </c>
      <c r="H4" s="5">
        <v>67825908456.8601</v>
      </c>
      <c r="I4" s="5">
        <v>66203515793.040016</v>
      </c>
      <c r="J4" s="5">
        <v>54148562611.950096</v>
      </c>
      <c r="K4" s="5">
        <v>71285140758.719971</v>
      </c>
      <c r="L4" s="5">
        <v>81060619940.600159</v>
      </c>
      <c r="M4" s="5">
        <v>78880057521.789856</v>
      </c>
      <c r="N4" s="5">
        <v>77792258024.489975</v>
      </c>
      <c r="O4" s="5">
        <v>75125269733.139832</v>
      </c>
      <c r="P4" s="5">
        <v>61913292962.380127</v>
      </c>
      <c r="Q4" s="5">
        <v>61848359890.909988</v>
      </c>
      <c r="R4" s="5">
        <v>68181306961.669884</v>
      </c>
      <c r="S4" s="5">
        <v>76193531582.369934</v>
      </c>
      <c r="T4" s="5">
        <v>71147827863.660019</v>
      </c>
      <c r="U4" s="5">
        <v>71129954019.449875</v>
      </c>
      <c r="V4" s="5">
        <v>92154621609.640198</v>
      </c>
    </row>
    <row r="5" spans="2:22" x14ac:dyDescent="0.2">
      <c r="B5" s="3" t="s">
        <v>2</v>
      </c>
      <c r="C5" s="4">
        <v>14364441558.839989</v>
      </c>
      <c r="D5" s="5">
        <v>16160611789.340012</v>
      </c>
      <c r="E5" s="5">
        <v>20695251947.23999</v>
      </c>
      <c r="F5" s="5">
        <v>27751858861.340023</v>
      </c>
      <c r="G5" s="5">
        <v>32500486464.660126</v>
      </c>
      <c r="H5" s="5">
        <v>39949993130.810059</v>
      </c>
      <c r="I5" s="5">
        <v>52581095102.609978</v>
      </c>
      <c r="J5" s="5">
        <v>36273467276.160027</v>
      </c>
      <c r="K5" s="5">
        <v>49348316466.43998</v>
      </c>
      <c r="L5" s="5">
        <v>62523065982.349915</v>
      </c>
      <c r="M5" s="5">
        <v>66393478491.769806</v>
      </c>
      <c r="N5" s="5">
        <v>67523742001.339737</v>
      </c>
      <c r="O5" s="5">
        <v>61715797115.969887</v>
      </c>
      <c r="P5" s="5">
        <v>53753058927.620186</v>
      </c>
      <c r="Q5" s="5">
        <v>50591649867.560005</v>
      </c>
      <c r="R5" s="5">
        <v>56514040874.64006</v>
      </c>
      <c r="S5" s="5">
        <v>65328607317.520081</v>
      </c>
      <c r="T5" s="5">
        <v>60751521456.150002</v>
      </c>
      <c r="U5" s="5">
        <v>51993298534.140198</v>
      </c>
      <c r="V5" s="5">
        <v>79749685787.810226</v>
      </c>
    </row>
    <row r="6" spans="2:22" x14ac:dyDescent="0.2">
      <c r="B6" s="3" t="s">
        <v>3</v>
      </c>
      <c r="C6" s="4">
        <v>15533235288.430056</v>
      </c>
      <c r="D6" s="5">
        <v>17427972739.819973</v>
      </c>
      <c r="E6" s="5">
        <v>22400397202.849976</v>
      </c>
      <c r="F6" s="5">
        <v>29852975536.41996</v>
      </c>
      <c r="G6" s="5">
        <v>34819374971.719994</v>
      </c>
      <c r="H6" s="5">
        <v>42851998197.479942</v>
      </c>
      <c r="I6" s="5">
        <v>56618799466.180161</v>
      </c>
      <c r="J6" s="5">
        <v>38791426836.999954</v>
      </c>
      <c r="K6" s="5">
        <v>52836628268.659889</v>
      </c>
      <c r="L6" s="5">
        <v>66408384196.509567</v>
      </c>
      <c r="M6" s="5">
        <v>70694665564.680084</v>
      </c>
      <c r="N6" s="5">
        <v>71840147356.900024</v>
      </c>
      <c r="O6" s="5">
        <v>65693376475.279991</v>
      </c>
      <c r="P6" s="5">
        <v>57319973263.84993</v>
      </c>
      <c r="Q6" s="5">
        <v>53822506418.349884</v>
      </c>
      <c r="R6" s="5">
        <v>59968096403.350235</v>
      </c>
      <c r="S6" s="5">
        <v>69200540323.690109</v>
      </c>
      <c r="T6" s="5">
        <v>64567117531.470032</v>
      </c>
      <c r="U6" s="5">
        <v>55851268286.000244</v>
      </c>
      <c r="V6" s="5">
        <v>87511604059.169739</v>
      </c>
    </row>
    <row r="7" spans="2:22" x14ac:dyDescent="0.2">
      <c r="B7" s="6" t="s">
        <v>4</v>
      </c>
      <c r="C7" s="7">
        <f>+C4+C5</f>
        <v>32099057579.51997</v>
      </c>
      <c r="D7" s="8">
        <f t="shared" ref="D7:V7" si="0">+D4+D5</f>
        <v>37488846943.850029</v>
      </c>
      <c r="E7" s="8">
        <f t="shared" si="0"/>
        <v>53086677273.840012</v>
      </c>
      <c r="F7" s="8">
        <f t="shared" si="0"/>
        <v>68922399293.380127</v>
      </c>
      <c r="G7" s="8">
        <f t="shared" si="0"/>
        <v>90935524982.119965</v>
      </c>
      <c r="H7" s="8">
        <f t="shared" si="0"/>
        <v>107775901587.67017</v>
      </c>
      <c r="I7" s="8">
        <f t="shared" si="0"/>
        <v>118784610895.64999</v>
      </c>
      <c r="J7" s="8">
        <f t="shared" si="0"/>
        <v>90422029888.110123</v>
      </c>
      <c r="K7" s="8">
        <f t="shared" si="0"/>
        <v>120633457225.15994</v>
      </c>
      <c r="L7" s="8">
        <f t="shared" si="0"/>
        <v>143583685922.95007</v>
      </c>
      <c r="M7" s="8">
        <f t="shared" si="0"/>
        <v>145273536013.55966</v>
      </c>
      <c r="N7" s="8">
        <f t="shared" si="0"/>
        <v>145316000025.82971</v>
      </c>
      <c r="O7" s="8">
        <f t="shared" si="0"/>
        <v>136841066849.10971</v>
      </c>
      <c r="P7" s="8">
        <f t="shared" si="0"/>
        <v>115666351890.00031</v>
      </c>
      <c r="Q7" s="8">
        <f t="shared" si="0"/>
        <v>112440009758.47</v>
      </c>
      <c r="R7" s="8">
        <f t="shared" si="0"/>
        <v>124695347836.30994</v>
      </c>
      <c r="S7" s="8">
        <f t="shared" si="0"/>
        <v>141522138899.89001</v>
      </c>
      <c r="T7" s="8">
        <f t="shared" si="0"/>
        <v>131899349319.81003</v>
      </c>
      <c r="U7" s="8">
        <f t="shared" si="0"/>
        <v>123123252553.59007</v>
      </c>
      <c r="V7" s="8">
        <f t="shared" si="0"/>
        <v>171904307397.45044</v>
      </c>
    </row>
    <row r="8" spans="2:22" x14ac:dyDescent="0.2">
      <c r="B8" s="6" t="s">
        <v>5</v>
      </c>
      <c r="C8" s="7">
        <f>+C6+C4</f>
        <v>33267851309.110039</v>
      </c>
      <c r="D8" s="8">
        <f t="shared" ref="D8:V8" si="1">+D6+D4</f>
        <v>38756207894.329987</v>
      </c>
      <c r="E8" s="8">
        <f t="shared" si="1"/>
        <v>54791822529.449997</v>
      </c>
      <c r="F8" s="8">
        <f t="shared" si="1"/>
        <v>71023515968.460068</v>
      </c>
      <c r="G8" s="8">
        <f t="shared" si="1"/>
        <v>93254413489.17984</v>
      </c>
      <c r="H8" s="8">
        <f t="shared" si="1"/>
        <v>110677906654.34004</v>
      </c>
      <c r="I8" s="8">
        <f t="shared" si="1"/>
        <v>122822315259.22018</v>
      </c>
      <c r="J8" s="8">
        <f t="shared" si="1"/>
        <v>92939989448.950043</v>
      </c>
      <c r="K8" s="8">
        <f t="shared" si="1"/>
        <v>124121769027.37985</v>
      </c>
      <c r="L8" s="8">
        <f t="shared" si="1"/>
        <v>147469004137.10974</v>
      </c>
      <c r="M8" s="8">
        <f t="shared" si="1"/>
        <v>149574723086.46994</v>
      </c>
      <c r="N8" s="8">
        <f t="shared" si="1"/>
        <v>149632405381.39001</v>
      </c>
      <c r="O8" s="8">
        <f t="shared" si="1"/>
        <v>140818646208.41983</v>
      </c>
      <c r="P8" s="8">
        <f t="shared" si="1"/>
        <v>119233266226.23006</v>
      </c>
      <c r="Q8" s="8">
        <f t="shared" si="1"/>
        <v>115670866309.25987</v>
      </c>
      <c r="R8" s="8">
        <f t="shared" si="1"/>
        <v>128149403365.02011</v>
      </c>
      <c r="S8" s="8">
        <f t="shared" si="1"/>
        <v>145394071906.06006</v>
      </c>
      <c r="T8" s="8">
        <f t="shared" si="1"/>
        <v>135714945395.13005</v>
      </c>
      <c r="U8" s="8">
        <f t="shared" si="1"/>
        <v>126981222305.45012</v>
      </c>
      <c r="V8" s="8">
        <f t="shared" si="1"/>
        <v>179666225668.80994</v>
      </c>
    </row>
    <row r="10" spans="2:22" ht="15" x14ac:dyDescent="0.25">
      <c r="B10" s="9" t="s">
        <v>6</v>
      </c>
    </row>
    <row r="11" spans="2:22" x14ac:dyDescent="0.2">
      <c r="B11" s="10"/>
      <c r="C11" s="10">
        <v>2002</v>
      </c>
      <c r="D11" s="11">
        <v>2003</v>
      </c>
      <c r="E11" s="11">
        <v>2004</v>
      </c>
      <c r="F11" s="11">
        <v>2005</v>
      </c>
      <c r="G11" s="11">
        <v>2006</v>
      </c>
      <c r="H11" s="11">
        <v>2007</v>
      </c>
      <c r="I11" s="11">
        <v>2008</v>
      </c>
      <c r="J11" s="11">
        <v>2009</v>
      </c>
      <c r="K11" s="11">
        <v>2010</v>
      </c>
      <c r="L11" s="11">
        <v>2011</v>
      </c>
      <c r="M11" s="11">
        <v>2012</v>
      </c>
      <c r="N11" s="11">
        <v>2013</v>
      </c>
      <c r="O11" s="11">
        <v>2014</v>
      </c>
      <c r="P11" s="11">
        <v>2015</v>
      </c>
      <c r="Q11" s="11">
        <v>2016</v>
      </c>
      <c r="R11" s="11">
        <v>2017</v>
      </c>
      <c r="S11" s="11">
        <v>2018</v>
      </c>
      <c r="T11" s="11">
        <v>2019</v>
      </c>
      <c r="U11" s="11">
        <v>2020</v>
      </c>
      <c r="V11" s="11">
        <v>2021</v>
      </c>
    </row>
    <row r="12" spans="2:22" x14ac:dyDescent="0.2">
      <c r="B12" s="12" t="s">
        <v>7</v>
      </c>
      <c r="C12" s="13">
        <f>+C4/1000000</f>
        <v>17734.61602067998</v>
      </c>
      <c r="D12" s="13">
        <f>+D4/1000000</f>
        <v>21328.235154510017</v>
      </c>
      <c r="E12" s="13">
        <f t="shared" ref="E12:V12" si="2">+E4/1000000</f>
        <v>32391.425326600027</v>
      </c>
      <c r="F12" s="13">
        <f t="shared" si="2"/>
        <v>41170.540432040107</v>
      </c>
      <c r="G12" s="13">
        <f t="shared" si="2"/>
        <v>58435.038517459849</v>
      </c>
      <c r="H12" s="13">
        <f t="shared" si="2"/>
        <v>67825.908456860096</v>
      </c>
      <c r="I12" s="13">
        <f t="shared" si="2"/>
        <v>66203.515793040016</v>
      </c>
      <c r="J12" s="13">
        <f t="shared" si="2"/>
        <v>54148.562611950096</v>
      </c>
      <c r="K12" s="13">
        <f t="shared" si="2"/>
        <v>71285.140758719965</v>
      </c>
      <c r="L12" s="13">
        <f t="shared" si="2"/>
        <v>81060.619940600154</v>
      </c>
      <c r="M12" s="13">
        <f t="shared" si="2"/>
        <v>78880.057521789859</v>
      </c>
      <c r="N12" s="13">
        <f t="shared" si="2"/>
        <v>77792.258024489973</v>
      </c>
      <c r="O12" s="13">
        <f t="shared" si="2"/>
        <v>75125.269733139838</v>
      </c>
      <c r="P12" s="13">
        <f t="shared" si="2"/>
        <v>61913.292962380125</v>
      </c>
      <c r="Q12" s="13">
        <f t="shared" si="2"/>
        <v>61848.359890909989</v>
      </c>
      <c r="R12" s="13">
        <f t="shared" si="2"/>
        <v>68181.306961669878</v>
      </c>
      <c r="S12" s="13">
        <f t="shared" si="2"/>
        <v>76193.531582369935</v>
      </c>
      <c r="T12" s="13">
        <f t="shared" si="2"/>
        <v>71147.827863660015</v>
      </c>
      <c r="U12" s="13">
        <f t="shared" si="2"/>
        <v>71129.95401944987</v>
      </c>
      <c r="V12" s="13">
        <f t="shared" si="2"/>
        <v>92154.621609640191</v>
      </c>
    </row>
    <row r="13" spans="2:22" x14ac:dyDescent="0.2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pans="2:22" x14ac:dyDescent="0.2">
      <c r="B14" s="12" t="s">
        <v>8</v>
      </c>
      <c r="C14" s="13">
        <f>+C5/1000000</f>
        <v>14364.441558839988</v>
      </c>
      <c r="D14" s="13">
        <f t="shared" ref="D14:S15" si="3">+D5/1000000</f>
        <v>16160.611789340011</v>
      </c>
      <c r="E14" s="13">
        <f t="shared" si="3"/>
        <v>20695.251947239991</v>
      </c>
      <c r="F14" s="13">
        <f t="shared" si="3"/>
        <v>27751.858861340024</v>
      </c>
      <c r="G14" s="13">
        <f t="shared" si="3"/>
        <v>32500.486464660127</v>
      </c>
      <c r="H14" s="13">
        <f t="shared" si="3"/>
        <v>39949.993130810057</v>
      </c>
      <c r="I14" s="13">
        <f t="shared" si="3"/>
        <v>52581.095102609979</v>
      </c>
      <c r="J14" s="13">
        <f t="shared" si="3"/>
        <v>36273.467276160023</v>
      </c>
      <c r="K14" s="13">
        <f t="shared" si="3"/>
        <v>49348.316466439981</v>
      </c>
      <c r="L14" s="13">
        <f t="shared" si="3"/>
        <v>62523.065982349915</v>
      </c>
      <c r="M14" s="13">
        <f t="shared" si="3"/>
        <v>66393.478491769813</v>
      </c>
      <c r="N14" s="13">
        <f t="shared" si="3"/>
        <v>67523.742001339735</v>
      </c>
      <c r="O14" s="13">
        <f t="shared" si="3"/>
        <v>61715.797115969886</v>
      </c>
      <c r="P14" s="13">
        <f t="shared" si="3"/>
        <v>53753.058927620186</v>
      </c>
      <c r="Q14" s="13">
        <f t="shared" si="3"/>
        <v>50591.649867560009</v>
      </c>
      <c r="R14" s="13">
        <f t="shared" si="3"/>
        <v>56514.040874640057</v>
      </c>
      <c r="S14" s="13">
        <f>+S5/1000000</f>
        <v>65328.60731752008</v>
      </c>
      <c r="T14" s="13">
        <f t="shared" ref="T14:V15" si="4">+T5/1000000</f>
        <v>60751.521456150003</v>
      </c>
      <c r="U14" s="13">
        <f t="shared" si="4"/>
        <v>51993.298534140195</v>
      </c>
      <c r="V14" s="13">
        <f t="shared" si="4"/>
        <v>79749.685787810231</v>
      </c>
    </row>
    <row r="15" spans="2:22" x14ac:dyDescent="0.2">
      <c r="B15" s="12" t="s">
        <v>9</v>
      </c>
      <c r="C15" s="13">
        <f>+C6/1000000</f>
        <v>15533.235288430056</v>
      </c>
      <c r="D15" s="13">
        <f t="shared" si="3"/>
        <v>17427.972739819972</v>
      </c>
      <c r="E15" s="13">
        <f t="shared" si="3"/>
        <v>22400.397202849974</v>
      </c>
      <c r="F15" s="13">
        <f t="shared" si="3"/>
        <v>29852.975536419959</v>
      </c>
      <c r="G15" s="13">
        <f t="shared" si="3"/>
        <v>34819.374971719997</v>
      </c>
      <c r="H15" s="13">
        <f t="shared" si="3"/>
        <v>42851.998197479945</v>
      </c>
      <c r="I15" s="13">
        <f t="shared" si="3"/>
        <v>56618.799466180164</v>
      </c>
      <c r="J15" s="13">
        <f t="shared" si="3"/>
        <v>38791.426836999955</v>
      </c>
      <c r="K15" s="13">
        <f t="shared" si="3"/>
        <v>52836.628268659886</v>
      </c>
      <c r="L15" s="13">
        <f t="shared" si="3"/>
        <v>66408.384196509563</v>
      </c>
      <c r="M15" s="13">
        <f t="shared" si="3"/>
        <v>70694.665564680079</v>
      </c>
      <c r="N15" s="13">
        <f t="shared" si="3"/>
        <v>71840.147356900023</v>
      </c>
      <c r="O15" s="13">
        <f t="shared" si="3"/>
        <v>65693.376475279991</v>
      </c>
      <c r="P15" s="13">
        <f t="shared" si="3"/>
        <v>57319.973263849926</v>
      </c>
      <c r="Q15" s="13">
        <f t="shared" si="3"/>
        <v>53822.506418349883</v>
      </c>
      <c r="R15" s="13">
        <f t="shared" si="3"/>
        <v>59968.096403350231</v>
      </c>
      <c r="S15" s="13">
        <f t="shared" si="3"/>
        <v>69200.540323690104</v>
      </c>
      <c r="T15" s="13">
        <f t="shared" si="4"/>
        <v>64567.11753147003</v>
      </c>
      <c r="U15" s="13">
        <f t="shared" si="4"/>
        <v>55851.268286000246</v>
      </c>
      <c r="V15" s="13">
        <f t="shared" si="4"/>
        <v>87511.604059169738</v>
      </c>
    </row>
    <row r="16" spans="2:22" x14ac:dyDescent="0.2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</row>
    <row r="17" spans="2:22" x14ac:dyDescent="0.2">
      <c r="B17" s="6" t="s">
        <v>10</v>
      </c>
      <c r="C17" s="17">
        <f>+C7/1000000</f>
        <v>32099.057579519969</v>
      </c>
      <c r="D17" s="17">
        <f t="shared" ref="D17:V18" si="5">+D7/1000000</f>
        <v>37488.846943850032</v>
      </c>
      <c r="E17" s="17">
        <f t="shared" si="5"/>
        <v>53086.67727384001</v>
      </c>
      <c r="F17" s="17">
        <f t="shared" si="5"/>
        <v>68922.39929338012</v>
      </c>
      <c r="G17" s="17">
        <f t="shared" si="5"/>
        <v>90935.524982119969</v>
      </c>
      <c r="H17" s="17">
        <f t="shared" si="5"/>
        <v>107775.90158767016</v>
      </c>
      <c r="I17" s="17">
        <f t="shared" si="5"/>
        <v>118784.61089565</v>
      </c>
      <c r="J17" s="17">
        <f t="shared" si="5"/>
        <v>90422.029888110119</v>
      </c>
      <c r="K17" s="17">
        <f t="shared" si="5"/>
        <v>120633.45722515995</v>
      </c>
      <c r="L17" s="17">
        <f t="shared" si="5"/>
        <v>143583.68592295007</v>
      </c>
      <c r="M17" s="17">
        <f t="shared" si="5"/>
        <v>145273.53601355967</v>
      </c>
      <c r="N17" s="17">
        <f t="shared" si="5"/>
        <v>145316.00002582971</v>
      </c>
      <c r="O17" s="17">
        <f t="shared" si="5"/>
        <v>136841.06684910972</v>
      </c>
      <c r="P17" s="17">
        <f t="shared" si="5"/>
        <v>115666.35189000031</v>
      </c>
      <c r="Q17" s="17">
        <f t="shared" si="5"/>
        <v>112440.00975847</v>
      </c>
      <c r="R17" s="17">
        <f t="shared" si="5"/>
        <v>124695.34783630994</v>
      </c>
      <c r="S17" s="17">
        <f t="shared" si="5"/>
        <v>141522.13889989001</v>
      </c>
      <c r="T17" s="17">
        <f t="shared" si="5"/>
        <v>131899.34931981002</v>
      </c>
      <c r="U17" s="17">
        <f t="shared" si="5"/>
        <v>123123.25255359008</v>
      </c>
      <c r="V17" s="17">
        <f t="shared" si="5"/>
        <v>171904.30739745044</v>
      </c>
    </row>
    <row r="18" spans="2:22" x14ac:dyDescent="0.2">
      <c r="B18" s="6" t="s">
        <v>11</v>
      </c>
      <c r="C18" s="17">
        <f>+C8/1000000</f>
        <v>33267.851309110039</v>
      </c>
      <c r="D18" s="17">
        <f t="shared" si="5"/>
        <v>38756.207894329986</v>
      </c>
      <c r="E18" s="17">
        <f t="shared" si="5"/>
        <v>54791.822529449993</v>
      </c>
      <c r="F18" s="17">
        <f t="shared" si="5"/>
        <v>71023.515968460066</v>
      </c>
      <c r="G18" s="17">
        <f t="shared" si="5"/>
        <v>93254.413489179846</v>
      </c>
      <c r="H18" s="17">
        <f t="shared" si="5"/>
        <v>110677.90665434004</v>
      </c>
      <c r="I18" s="17">
        <f t="shared" si="5"/>
        <v>122822.31525922018</v>
      </c>
      <c r="J18" s="17">
        <f t="shared" si="5"/>
        <v>92939.989448950044</v>
      </c>
      <c r="K18" s="17">
        <f t="shared" si="5"/>
        <v>124121.76902737985</v>
      </c>
      <c r="L18" s="17">
        <f t="shared" si="5"/>
        <v>147469.00413710973</v>
      </c>
      <c r="M18" s="17">
        <f t="shared" si="5"/>
        <v>149574.72308646995</v>
      </c>
      <c r="N18" s="17">
        <f t="shared" si="5"/>
        <v>149632.40538139001</v>
      </c>
      <c r="O18" s="17">
        <f t="shared" si="5"/>
        <v>140818.64620841984</v>
      </c>
      <c r="P18" s="17">
        <f t="shared" si="5"/>
        <v>119233.26622623006</v>
      </c>
      <c r="Q18" s="17">
        <f t="shared" si="5"/>
        <v>115670.86630925987</v>
      </c>
      <c r="R18" s="17">
        <f t="shared" si="5"/>
        <v>128149.40336502012</v>
      </c>
      <c r="S18" s="17">
        <f t="shared" si="5"/>
        <v>145394.07190606007</v>
      </c>
      <c r="T18" s="17">
        <f t="shared" si="5"/>
        <v>135714.94539513005</v>
      </c>
      <c r="U18" s="17">
        <f t="shared" si="5"/>
        <v>126981.22230545012</v>
      </c>
      <c r="V18" s="17">
        <f t="shared" si="5"/>
        <v>179666.22566880993</v>
      </c>
    </row>
    <row r="19" spans="2:22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2:22" ht="15" x14ac:dyDescent="0.25">
      <c r="B20" s="19" t="s">
        <v>12</v>
      </c>
      <c r="C20" s="20">
        <v>70264.045959794312</v>
      </c>
      <c r="D20" s="21">
        <v>76492.579644078301</v>
      </c>
      <c r="E20" s="21">
        <v>99075.985722032259</v>
      </c>
      <c r="F20" s="21">
        <v>122294.14521172587</v>
      </c>
      <c r="G20" s="21">
        <v>153843.51811033674</v>
      </c>
      <c r="H20" s="21">
        <v>172491.075948279</v>
      </c>
      <c r="I20" s="21">
        <v>179894.5944753197</v>
      </c>
      <c r="J20" s="21">
        <v>171777.9006239278</v>
      </c>
      <c r="K20" s="21">
        <v>217051.20923860464</v>
      </c>
      <c r="L20" s="21">
        <v>251382.57409200756</v>
      </c>
      <c r="M20" s="21">
        <v>267024.78264905902</v>
      </c>
      <c r="N20" s="21">
        <v>277395.01867964689</v>
      </c>
      <c r="O20" s="21">
        <v>259560.97839997226</v>
      </c>
      <c r="P20" s="21">
        <v>242450.35583084269</v>
      </c>
      <c r="Q20" s="21">
        <v>249344.86406300683</v>
      </c>
      <c r="R20" s="21">
        <v>276154.25980024098</v>
      </c>
      <c r="S20" s="21">
        <v>295857.56282627891</v>
      </c>
      <c r="T20" s="21">
        <v>278690.33830388862</v>
      </c>
      <c r="U20" s="21">
        <v>252888.4112655418</v>
      </c>
      <c r="V20" s="21">
        <v>316925.95148954366</v>
      </c>
    </row>
    <row r="21" spans="2:22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5" x14ac:dyDescent="0.25">
      <c r="B22" s="22" t="s">
        <v>13</v>
      </c>
      <c r="C22" s="23">
        <f>+C17/C20</f>
        <v>0.45683474586543626</v>
      </c>
      <c r="D22" s="23">
        <f t="shared" ref="D22:V22" si="6">+D17/D20</f>
        <v>0.49009782541373925</v>
      </c>
      <c r="E22" s="23">
        <f t="shared" si="6"/>
        <v>0.53581780576758609</v>
      </c>
      <c r="F22" s="23">
        <f t="shared" si="6"/>
        <v>0.56357889557227692</v>
      </c>
      <c r="G22" s="23">
        <f t="shared" si="6"/>
        <v>0.59109103912262917</v>
      </c>
      <c r="H22" s="23">
        <f t="shared" si="6"/>
        <v>0.6248201595077677</v>
      </c>
      <c r="I22" s="23">
        <f t="shared" si="6"/>
        <v>0.66030116825965235</v>
      </c>
      <c r="J22" s="23">
        <f t="shared" si="6"/>
        <v>0.52638918952718172</v>
      </c>
      <c r="K22" s="23">
        <f t="shared" si="6"/>
        <v>0.55578339161680246</v>
      </c>
      <c r="L22" s="23">
        <f t="shared" si="6"/>
        <v>0.57117597129225661</v>
      </c>
      <c r="M22" s="23">
        <f t="shared" si="6"/>
        <v>0.54404514282289451</v>
      </c>
      <c r="N22" s="23">
        <f t="shared" si="6"/>
        <v>0.52385944317785216</v>
      </c>
      <c r="O22" s="23">
        <f t="shared" si="6"/>
        <v>0.5272019996713202</v>
      </c>
      <c r="P22" s="23">
        <f t="shared" si="6"/>
        <v>0.47707231236526038</v>
      </c>
      <c r="Q22" s="23">
        <f t="shared" si="6"/>
        <v>0.45094175162179234</v>
      </c>
      <c r="R22" s="23">
        <f t="shared" si="6"/>
        <v>0.45154236594615488</v>
      </c>
      <c r="S22" s="23">
        <f t="shared" si="6"/>
        <v>0.47834551717371077</v>
      </c>
      <c r="T22" s="23">
        <f t="shared" si="6"/>
        <v>0.47328282036094393</v>
      </c>
      <c r="U22" s="23">
        <f t="shared" si="6"/>
        <v>0.48686791117646866</v>
      </c>
      <c r="V22" s="23">
        <f t="shared" si="6"/>
        <v>0.54241158412400337</v>
      </c>
    </row>
    <row r="23" spans="2:22" ht="15" x14ac:dyDescent="0.25">
      <c r="B23" s="22" t="s">
        <v>14</v>
      </c>
      <c r="C23" s="23">
        <f t="shared" ref="C23:V23" si="7">+C18/C20</f>
        <v>0.47346905312207882</v>
      </c>
      <c r="D23" s="23">
        <f t="shared" si="7"/>
        <v>0.5066662423291709</v>
      </c>
      <c r="E23" s="23">
        <f t="shared" si="7"/>
        <v>0.55302828561478068</v>
      </c>
      <c r="F23" s="23">
        <f t="shared" si="7"/>
        <v>0.58075973993275154</v>
      </c>
      <c r="G23" s="23">
        <f t="shared" si="7"/>
        <v>0.60616407265399175</v>
      </c>
      <c r="H23" s="23">
        <f t="shared" si="7"/>
        <v>0.64164424765676875</v>
      </c>
      <c r="I23" s="23">
        <f t="shared" si="7"/>
        <v>0.68274600255468243</v>
      </c>
      <c r="J23" s="23">
        <f t="shared" si="7"/>
        <v>0.54104741710881044</v>
      </c>
      <c r="K23" s="23">
        <f t="shared" si="7"/>
        <v>0.57185476857183803</v>
      </c>
      <c r="L23" s="23">
        <f t="shared" si="7"/>
        <v>0.5866317690069287</v>
      </c>
      <c r="M23" s="23">
        <f t="shared" si="7"/>
        <v>0.56015296259242942</v>
      </c>
      <c r="N23" s="23">
        <f t="shared" si="7"/>
        <v>0.53941994378130798</v>
      </c>
      <c r="O23" s="23">
        <f t="shared" si="7"/>
        <v>0.54252625751558226</v>
      </c>
      <c r="P23" s="23">
        <f t="shared" si="7"/>
        <v>0.49178424926469877</v>
      </c>
      <c r="Q23" s="23">
        <f t="shared" si="7"/>
        <v>0.4638991332102636</v>
      </c>
      <c r="R23" s="23">
        <f t="shared" si="7"/>
        <v>0.46405006918132752</v>
      </c>
      <c r="S23" s="23">
        <f t="shared" si="7"/>
        <v>0.49143266954927323</v>
      </c>
      <c r="T23" s="23">
        <f t="shared" si="7"/>
        <v>0.48697398776395395</v>
      </c>
      <c r="U23" s="23">
        <f t="shared" si="7"/>
        <v>0.50212353215393224</v>
      </c>
      <c r="V23" s="23">
        <f t="shared" si="7"/>
        <v>0.56690285167365873</v>
      </c>
    </row>
  </sheetData>
  <mergeCells count="2">
    <mergeCell ref="B13:R13"/>
    <mergeCell ref="B16:R16"/>
  </mergeCells>
  <pageMargins left="0.19685039370078741" right="0.15748031496062992" top="0.74803149606299213" bottom="0.74803149606299213" header="0.31496062992125984" footer="0.31496062992125984"/>
  <pageSetup paperSize="1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Resumen_IC_2002_2021</vt:lpstr>
      <vt:lpstr>Resumen_IC_2002_2021!Área_de_impresión</vt:lpstr>
      <vt:lpstr>Resumen_IC_2002_2021!Títulos_a_imprimir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PGD</dc:creator>
  <cp:lastModifiedBy>PGD</cp:lastModifiedBy>
  <cp:lastPrinted>2022-06-14T16:26:21Z</cp:lastPrinted>
  <dcterms:created xsi:type="dcterms:W3CDTF">2022-06-14T16:25:13Z</dcterms:created>
  <dcterms:modified xsi:type="dcterms:W3CDTF">2022-06-14T16:37:26Z</dcterms:modified>
</cp:coreProperties>
</file>