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'Hoja1'!$A$8:$AA$226</definedName>
  </definedNames>
  <calcPr fullCalcOnLoad="1"/>
</workbook>
</file>

<file path=xl/sharedStrings.xml><?xml version="1.0" encoding="utf-8"?>
<sst xmlns="http://schemas.openxmlformats.org/spreadsheetml/2006/main" count="1059" uniqueCount="47">
  <si>
    <t>N°</t>
  </si>
  <si>
    <t>RUT</t>
  </si>
  <si>
    <t>D_V</t>
  </si>
  <si>
    <t>sede</t>
  </si>
  <si>
    <t>CODG</t>
  </si>
  <si>
    <t>Ponderado</t>
  </si>
  <si>
    <t>Ptje Etapa 1</t>
  </si>
  <si>
    <t>ESTADO</t>
  </si>
  <si>
    <t>Puntaje Test</t>
  </si>
  <si>
    <t>Puntaje Factor</t>
  </si>
  <si>
    <t>Puntaje Etapa</t>
  </si>
  <si>
    <t>Puntaje Prueba</t>
  </si>
  <si>
    <t>Puntaje Postulante Idoneo</t>
  </si>
  <si>
    <t>Valparaiso</t>
  </si>
  <si>
    <t>343-1</t>
  </si>
  <si>
    <t>Pasa a Etapa 2</t>
  </si>
  <si>
    <t>Eliminado</t>
  </si>
  <si>
    <t>Antofagasta</t>
  </si>
  <si>
    <t>703-1</t>
  </si>
  <si>
    <t>Pasa a Etapa Test</t>
  </si>
  <si>
    <t>143-1</t>
  </si>
  <si>
    <t>Pasa Etapa Pruebas</t>
  </si>
  <si>
    <t>Pasa Etapa Entrevistas</t>
  </si>
  <si>
    <t>433-1</t>
  </si>
  <si>
    <t>Iquique</t>
  </si>
  <si>
    <t>303-1</t>
  </si>
  <si>
    <t>673-1</t>
  </si>
  <si>
    <t>Arica</t>
  </si>
  <si>
    <t>Santiago</t>
  </si>
  <si>
    <t>Talcahuano</t>
  </si>
  <si>
    <t>Puerto Montt</t>
  </si>
  <si>
    <t>* Se rectifica puntaje de capacitación ya que posee 178 hrs de baja afinidad</t>
  </si>
  <si>
    <t>No Asistio</t>
  </si>
  <si>
    <t>* Se rectifica puntaje exp laboral a 100 puntos ya que posee más de 5 años</t>
  </si>
  <si>
    <t>San antonio</t>
  </si>
  <si>
    <t>K</t>
  </si>
  <si>
    <t>No asiste</t>
  </si>
  <si>
    <t>No asistió</t>
  </si>
  <si>
    <t xml:space="preserve">No asistió </t>
  </si>
  <si>
    <t>* Se incorpora a la lista ya que no se le consideró su titulo de Ing en Administración de Empresas</t>
  </si>
  <si>
    <t>* Se rectifica puntaje de capacitación, ya que no se contabilizaron 460 AA- 72BA -30AA hrs de capacitación</t>
  </si>
  <si>
    <t>ETAPA 1</t>
  </si>
  <si>
    <t>ETAPA 2</t>
  </si>
  <si>
    <t>ETAPA 3</t>
  </si>
  <si>
    <t>ETAPA 4</t>
  </si>
  <si>
    <t>CONCURSO  CONTRATAS  2009</t>
  </si>
  <si>
    <t>FISCALIZADORES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</si>
</sst>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7">
    <font>
      <sz val="10"/>
      <name val="Arial"/>
      <family val="0"/>
    </font>
    <font>
      <b/>
      <sz val="10"/>
      <name val="Trebuchet MS"/>
      <family val="2"/>
    </font>
    <font>
      <b/>
      <sz val="10"/>
      <name val="Arial"/>
      <family val="2"/>
    </font>
    <font>
      <sz val="8"/>
      <name val="Tahoma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2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164" fontId="0" fillId="2" borderId="2" xfId="17" applyNumberFormat="1" applyFont="1" applyFill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3" fontId="0" fillId="2" borderId="1" xfId="0" applyNumberForma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0" borderId="6" xfId="0" applyBorder="1" applyAlignment="1">
      <alignment/>
    </xf>
    <xf numFmtId="3" fontId="0" fillId="2" borderId="1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6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3" fontId="0" fillId="2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/>
    </xf>
    <xf numFmtId="3" fontId="0" fillId="0" borderId="1" xfId="0" applyNumberForma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2" borderId="7" xfId="0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2" fillId="0" borderId="9" xfId="0" applyFont="1" applyFill="1" applyBorder="1" applyAlignment="1">
      <alignment/>
    </xf>
    <xf numFmtId="3" fontId="0" fillId="2" borderId="10" xfId="0" applyNumberFormat="1" applyFill="1" applyBorder="1" applyAlignment="1">
      <alignment horizontal="center"/>
    </xf>
    <xf numFmtId="3" fontId="0" fillId="2" borderId="11" xfId="0" applyNumberForma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2" fillId="0" borderId="5" xfId="0" applyFont="1" applyBorder="1" applyAlignment="1">
      <alignment/>
    </xf>
    <xf numFmtId="2" fontId="0" fillId="0" borderId="0" xfId="0" applyNumberFormat="1" applyAlignment="1">
      <alignment horizontal="center"/>
    </xf>
    <xf numFmtId="2" fontId="0" fillId="0" borderId="6" xfId="0" applyNumberFormat="1" applyBorder="1" applyAlignment="1">
      <alignment horizontal="center"/>
    </xf>
    <xf numFmtId="0" fontId="2" fillId="2" borderId="12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Millares_Hoja1" xfId="17"/>
    <cellStyle name="Currency" xfId="18"/>
    <cellStyle name="Currency [0]" xfId="19"/>
    <cellStyle name="Percent" xfId="20"/>
  </cellStyles>
  <dxfs count="1">
    <dxf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236"/>
  <sheetViews>
    <sheetView tabSelected="1" zoomScale="75" zoomScaleNormal="75" workbookViewId="0" topLeftCell="A187">
      <selection activeCell="H200" sqref="H200"/>
    </sheetView>
  </sheetViews>
  <sheetFormatPr defaultColWidth="11.421875" defaultRowHeight="12.75"/>
  <cols>
    <col min="1" max="1" width="4.421875" style="0" customWidth="1"/>
    <col min="3" max="3" width="3.57421875" style="0" customWidth="1"/>
    <col min="7" max="7" width="14.8515625" style="0" customWidth="1"/>
    <col min="8" max="8" width="8.00390625" style="0" customWidth="1"/>
    <col min="9" max="9" width="11.421875" style="51" customWidth="1"/>
    <col min="10" max="10" width="16.57421875" style="0" customWidth="1"/>
    <col min="11" max="11" width="13.8515625" style="0" customWidth="1"/>
    <col min="12" max="12" width="7.421875" style="56" customWidth="1"/>
    <col min="13" max="13" width="9.7109375" style="0" customWidth="1"/>
    <col min="14" max="14" width="19.00390625" style="0" customWidth="1"/>
    <col min="15" max="15" width="5.140625" style="0" customWidth="1"/>
    <col min="16" max="16" width="8.7109375" style="43" customWidth="1"/>
    <col min="17" max="17" width="9.140625" style="43" customWidth="1"/>
    <col min="21" max="21" width="11.421875" style="51" customWidth="1"/>
  </cols>
  <sheetData>
    <row r="2" ht="12.75">
      <c r="G2" s="49" t="s">
        <v>45</v>
      </c>
    </row>
    <row r="4" ht="15">
      <c r="G4" s="50" t="s">
        <v>46</v>
      </c>
    </row>
    <row r="6" ht="13.5" thickBot="1"/>
    <row r="7" spans="7:18" ht="13.5" thickBot="1">
      <c r="G7" s="45" t="s">
        <v>41</v>
      </c>
      <c r="J7" s="45" t="s">
        <v>42</v>
      </c>
      <c r="N7" s="45" t="s">
        <v>43</v>
      </c>
      <c r="R7" s="45" t="s">
        <v>44</v>
      </c>
    </row>
    <row r="8" spans="1:21" ht="40.5" thickBot="1">
      <c r="A8" s="39" t="s">
        <v>0</v>
      </c>
      <c r="B8" s="40" t="s">
        <v>1</v>
      </c>
      <c r="C8" s="40" t="s">
        <v>2</v>
      </c>
      <c r="D8" s="41" t="s">
        <v>3</v>
      </c>
      <c r="E8" s="42" t="s">
        <v>4</v>
      </c>
      <c r="F8" s="34" t="s">
        <v>6</v>
      </c>
      <c r="G8" s="31" t="s">
        <v>7</v>
      </c>
      <c r="I8" s="53" t="s">
        <v>5</v>
      </c>
      <c r="J8" s="48" t="s">
        <v>7</v>
      </c>
      <c r="L8" s="2" t="s">
        <v>8</v>
      </c>
      <c r="M8" s="3" t="s">
        <v>9</v>
      </c>
      <c r="N8" s="4" t="s">
        <v>10</v>
      </c>
      <c r="O8" s="5"/>
      <c r="P8" s="2" t="s">
        <v>11</v>
      </c>
      <c r="Q8" s="3" t="s">
        <v>9</v>
      </c>
      <c r="R8" s="4" t="s">
        <v>10</v>
      </c>
      <c r="U8" s="6" t="s">
        <v>12</v>
      </c>
    </row>
    <row r="9" spans="1:10" ht="15">
      <c r="A9" s="35">
        <v>2</v>
      </c>
      <c r="B9" s="36">
        <v>14210707</v>
      </c>
      <c r="C9" s="36">
        <v>4</v>
      </c>
      <c r="D9" s="37" t="s">
        <v>13</v>
      </c>
      <c r="E9" s="38" t="s">
        <v>14</v>
      </c>
      <c r="F9" s="32">
        <v>20</v>
      </c>
      <c r="G9" s="33" t="s">
        <v>15</v>
      </c>
      <c r="I9" s="54">
        <v>0</v>
      </c>
      <c r="J9" s="10" t="s">
        <v>16</v>
      </c>
    </row>
    <row r="10" spans="1:17" ht="15">
      <c r="A10" s="11">
        <v>8</v>
      </c>
      <c r="B10" s="7">
        <v>13769356</v>
      </c>
      <c r="C10" s="7">
        <v>9</v>
      </c>
      <c r="D10" s="12" t="s">
        <v>17</v>
      </c>
      <c r="E10" s="1" t="s">
        <v>18</v>
      </c>
      <c r="F10" s="8">
        <v>30</v>
      </c>
      <c r="G10" s="9" t="s">
        <v>15</v>
      </c>
      <c r="I10" s="54">
        <v>24</v>
      </c>
      <c r="J10" s="9" t="s">
        <v>19</v>
      </c>
      <c r="L10" s="57">
        <v>5</v>
      </c>
      <c r="M10" s="14">
        <f>+L10*0.1</f>
        <v>0.5</v>
      </c>
      <c r="N10" s="10" t="s">
        <v>16</v>
      </c>
      <c r="Q10" s="46"/>
    </row>
    <row r="11" spans="1:17" ht="15">
      <c r="A11" s="11">
        <v>8</v>
      </c>
      <c r="B11" s="7">
        <v>13769356</v>
      </c>
      <c r="C11" s="7">
        <v>9</v>
      </c>
      <c r="D11" s="12" t="s">
        <v>17</v>
      </c>
      <c r="E11" s="1" t="s">
        <v>20</v>
      </c>
      <c r="F11" s="8">
        <v>30</v>
      </c>
      <c r="G11" s="9" t="s">
        <v>15</v>
      </c>
      <c r="I11" s="54">
        <v>24</v>
      </c>
      <c r="J11" s="9" t="s">
        <v>19</v>
      </c>
      <c r="L11" s="57">
        <v>5</v>
      </c>
      <c r="M11" s="14">
        <f>+L11*0.1</f>
        <v>0.5</v>
      </c>
      <c r="N11" s="10" t="s">
        <v>16</v>
      </c>
      <c r="Q11" s="46"/>
    </row>
    <row r="12" spans="1:22" ht="15">
      <c r="A12" s="11">
        <v>11</v>
      </c>
      <c r="B12" s="7">
        <v>13851457</v>
      </c>
      <c r="C12" s="7">
        <v>9</v>
      </c>
      <c r="D12" s="12" t="s">
        <v>13</v>
      </c>
      <c r="E12" s="1" t="s">
        <v>14</v>
      </c>
      <c r="F12" s="8">
        <v>35</v>
      </c>
      <c r="G12" s="9" t="s">
        <v>15</v>
      </c>
      <c r="I12" s="54">
        <v>18</v>
      </c>
      <c r="J12" s="9" t="s">
        <v>19</v>
      </c>
      <c r="L12" s="57">
        <v>50</v>
      </c>
      <c r="M12" s="14">
        <f>+L12*0.1</f>
        <v>5</v>
      </c>
      <c r="N12" s="10" t="s">
        <v>21</v>
      </c>
      <c r="P12" s="44">
        <v>21</v>
      </c>
      <c r="Q12" s="47">
        <f>+P12/30*100</f>
        <v>70</v>
      </c>
      <c r="R12" s="10">
        <f>+Q12*0.15</f>
        <v>10.5</v>
      </c>
      <c r="U12" s="52">
        <f>+R12+M12+I12+F12</f>
        <v>68.5</v>
      </c>
      <c r="V12" t="s">
        <v>22</v>
      </c>
    </row>
    <row r="13" spans="1:17" ht="15">
      <c r="A13" s="11">
        <v>13</v>
      </c>
      <c r="B13" s="7">
        <v>10978843</v>
      </c>
      <c r="C13" s="7">
        <v>0</v>
      </c>
      <c r="D13" s="12" t="s">
        <v>13</v>
      </c>
      <c r="E13" s="1" t="s">
        <v>14</v>
      </c>
      <c r="F13" s="8">
        <v>35</v>
      </c>
      <c r="G13" s="9" t="s">
        <v>15</v>
      </c>
      <c r="I13" s="54">
        <v>24</v>
      </c>
      <c r="J13" s="9" t="s">
        <v>19</v>
      </c>
      <c r="L13" s="57">
        <v>5</v>
      </c>
      <c r="M13" s="14">
        <f>+L13*0.1</f>
        <v>0.5</v>
      </c>
      <c r="N13" s="10" t="s">
        <v>16</v>
      </c>
      <c r="Q13" s="46"/>
    </row>
    <row r="14" spans="1:17" ht="15">
      <c r="A14" s="11">
        <v>13</v>
      </c>
      <c r="B14" s="7">
        <v>10978843</v>
      </c>
      <c r="C14" s="7">
        <v>0</v>
      </c>
      <c r="D14" s="12" t="s">
        <v>13</v>
      </c>
      <c r="E14" s="1" t="s">
        <v>23</v>
      </c>
      <c r="F14" s="8">
        <v>35</v>
      </c>
      <c r="G14" s="9" t="s">
        <v>15</v>
      </c>
      <c r="I14" s="54">
        <v>24</v>
      </c>
      <c r="J14" s="9" t="s">
        <v>19</v>
      </c>
      <c r="L14" s="57">
        <v>5</v>
      </c>
      <c r="M14" s="14">
        <f>+L14*0.1</f>
        <v>0.5</v>
      </c>
      <c r="N14" s="10" t="s">
        <v>16</v>
      </c>
      <c r="Q14" s="46"/>
    </row>
    <row r="15" spans="1:10" ht="15">
      <c r="A15" s="11">
        <v>15</v>
      </c>
      <c r="B15" s="7">
        <v>10107038</v>
      </c>
      <c r="C15" s="7">
        <v>7</v>
      </c>
      <c r="D15" s="12" t="s">
        <v>24</v>
      </c>
      <c r="E15" s="1" t="s">
        <v>25</v>
      </c>
      <c r="F15" s="8">
        <v>10</v>
      </c>
      <c r="G15" s="9" t="s">
        <v>16</v>
      </c>
      <c r="I15" s="55"/>
      <c r="J15" s="16"/>
    </row>
    <row r="16" spans="1:10" ht="15">
      <c r="A16" s="11">
        <v>15</v>
      </c>
      <c r="B16" s="7">
        <v>10107038</v>
      </c>
      <c r="C16" s="7">
        <v>7</v>
      </c>
      <c r="D16" s="12" t="s">
        <v>24</v>
      </c>
      <c r="E16" s="1" t="s">
        <v>18</v>
      </c>
      <c r="F16" s="8">
        <v>10</v>
      </c>
      <c r="G16" s="9" t="s">
        <v>16</v>
      </c>
      <c r="I16" s="55"/>
      <c r="J16" s="16"/>
    </row>
    <row r="17" spans="1:10" ht="15">
      <c r="A17" s="11">
        <v>16</v>
      </c>
      <c r="B17" s="7">
        <v>13008539</v>
      </c>
      <c r="C17" s="7">
        <v>3</v>
      </c>
      <c r="D17" s="12" t="s">
        <v>24</v>
      </c>
      <c r="E17" s="1" t="s">
        <v>25</v>
      </c>
      <c r="F17" s="8">
        <v>20</v>
      </c>
      <c r="G17" s="9" t="s">
        <v>15</v>
      </c>
      <c r="I17" s="54">
        <v>0</v>
      </c>
      <c r="J17" s="10" t="s">
        <v>16</v>
      </c>
    </row>
    <row r="18" spans="1:10" ht="15">
      <c r="A18" s="11">
        <v>16</v>
      </c>
      <c r="B18" s="7">
        <v>13008539</v>
      </c>
      <c r="C18" s="7">
        <v>3</v>
      </c>
      <c r="D18" s="12" t="s">
        <v>24</v>
      </c>
      <c r="E18" s="1" t="s">
        <v>18</v>
      </c>
      <c r="F18" s="8">
        <v>20</v>
      </c>
      <c r="G18" s="9" t="s">
        <v>15</v>
      </c>
      <c r="I18" s="54">
        <v>0</v>
      </c>
      <c r="J18" s="10" t="s">
        <v>16</v>
      </c>
    </row>
    <row r="19" spans="1:10" ht="15">
      <c r="A19" s="11">
        <v>16</v>
      </c>
      <c r="B19" s="7">
        <v>13008539</v>
      </c>
      <c r="C19" s="7">
        <v>3</v>
      </c>
      <c r="D19" s="12" t="s">
        <v>24</v>
      </c>
      <c r="E19" s="1" t="s">
        <v>20</v>
      </c>
      <c r="F19" s="8">
        <v>20</v>
      </c>
      <c r="G19" s="9" t="s">
        <v>15</v>
      </c>
      <c r="I19" s="54">
        <v>0</v>
      </c>
      <c r="J19" s="10" t="s">
        <v>16</v>
      </c>
    </row>
    <row r="20" spans="1:13" ht="15">
      <c r="A20" s="11">
        <v>16</v>
      </c>
      <c r="B20" s="7">
        <v>13008539</v>
      </c>
      <c r="C20" s="7">
        <v>3</v>
      </c>
      <c r="D20" s="12" t="s">
        <v>24</v>
      </c>
      <c r="E20" s="1" t="s">
        <v>14</v>
      </c>
      <c r="F20" s="8">
        <v>20</v>
      </c>
      <c r="G20" s="9" t="s">
        <v>15</v>
      </c>
      <c r="I20" s="54">
        <v>0</v>
      </c>
      <c r="J20" s="10" t="s">
        <v>16</v>
      </c>
      <c r="M20" s="15"/>
    </row>
    <row r="21" spans="1:13" ht="15">
      <c r="A21" s="11">
        <v>16</v>
      </c>
      <c r="B21" s="7">
        <v>13008539</v>
      </c>
      <c r="C21" s="7">
        <v>3</v>
      </c>
      <c r="D21" s="12" t="s">
        <v>24</v>
      </c>
      <c r="E21" s="1" t="s">
        <v>23</v>
      </c>
      <c r="F21" s="8">
        <v>20</v>
      </c>
      <c r="G21" s="9" t="s">
        <v>15</v>
      </c>
      <c r="I21" s="54">
        <v>0</v>
      </c>
      <c r="J21" s="10" t="s">
        <v>16</v>
      </c>
      <c r="M21" s="15"/>
    </row>
    <row r="22" spans="1:17" ht="15">
      <c r="A22" s="11">
        <v>26</v>
      </c>
      <c r="B22" s="7">
        <v>8994151</v>
      </c>
      <c r="C22" s="7">
        <v>2</v>
      </c>
      <c r="D22" s="12" t="s">
        <v>13</v>
      </c>
      <c r="E22" s="1" t="s">
        <v>25</v>
      </c>
      <c r="F22" s="18">
        <v>23.375</v>
      </c>
      <c r="G22" s="9" t="s">
        <v>15</v>
      </c>
      <c r="I22" s="54">
        <v>24</v>
      </c>
      <c r="J22" s="9" t="s">
        <v>19</v>
      </c>
      <c r="L22" s="57">
        <v>5</v>
      </c>
      <c r="M22" s="14">
        <f>+L22*0.1</f>
        <v>0.5</v>
      </c>
      <c r="N22" s="10" t="s">
        <v>16</v>
      </c>
      <c r="Q22" s="46"/>
    </row>
    <row r="23" spans="1:17" ht="15">
      <c r="A23" s="11">
        <v>26</v>
      </c>
      <c r="B23" s="7">
        <v>8994151</v>
      </c>
      <c r="C23" s="7">
        <v>2</v>
      </c>
      <c r="D23" s="12" t="s">
        <v>13</v>
      </c>
      <c r="E23" s="1" t="s">
        <v>18</v>
      </c>
      <c r="F23" s="18">
        <v>23.375</v>
      </c>
      <c r="G23" s="9" t="s">
        <v>15</v>
      </c>
      <c r="I23" s="54">
        <v>24</v>
      </c>
      <c r="J23" s="9" t="s">
        <v>19</v>
      </c>
      <c r="L23" s="57">
        <v>5</v>
      </c>
      <c r="M23" s="14">
        <f>+L23*0.1</f>
        <v>0.5</v>
      </c>
      <c r="N23" s="10" t="s">
        <v>16</v>
      </c>
      <c r="Q23" s="46"/>
    </row>
    <row r="24" spans="1:17" ht="15">
      <c r="A24" s="11">
        <v>26</v>
      </c>
      <c r="B24" s="7">
        <v>8994151</v>
      </c>
      <c r="C24" s="7">
        <v>2</v>
      </c>
      <c r="D24" s="12" t="s">
        <v>13</v>
      </c>
      <c r="E24" s="1" t="s">
        <v>20</v>
      </c>
      <c r="F24" s="18">
        <v>23.375</v>
      </c>
      <c r="G24" s="9" t="s">
        <v>15</v>
      </c>
      <c r="I24" s="54">
        <v>24</v>
      </c>
      <c r="J24" s="9" t="s">
        <v>19</v>
      </c>
      <c r="L24" s="57">
        <v>5</v>
      </c>
      <c r="M24" s="14">
        <f>+L24*0.1</f>
        <v>0.5</v>
      </c>
      <c r="N24" s="10" t="s">
        <v>16</v>
      </c>
      <c r="Q24" s="46"/>
    </row>
    <row r="25" spans="1:17" ht="15">
      <c r="A25" s="11">
        <v>26</v>
      </c>
      <c r="B25" s="7">
        <v>8994151</v>
      </c>
      <c r="C25" s="7">
        <v>2</v>
      </c>
      <c r="D25" s="12" t="s">
        <v>13</v>
      </c>
      <c r="E25" s="1" t="s">
        <v>14</v>
      </c>
      <c r="F25" s="18">
        <v>23.375</v>
      </c>
      <c r="G25" s="9" t="s">
        <v>15</v>
      </c>
      <c r="I25" s="54">
        <v>24</v>
      </c>
      <c r="J25" s="9" t="s">
        <v>19</v>
      </c>
      <c r="L25" s="57">
        <v>5</v>
      </c>
      <c r="M25" s="14">
        <f>+L25*0.1</f>
        <v>0.5</v>
      </c>
      <c r="N25" s="10" t="s">
        <v>16</v>
      </c>
      <c r="Q25" s="46"/>
    </row>
    <row r="26" spans="1:17" ht="15">
      <c r="A26" s="11">
        <v>26</v>
      </c>
      <c r="B26" s="7">
        <v>8994151</v>
      </c>
      <c r="C26" s="7">
        <v>2</v>
      </c>
      <c r="D26" s="12" t="s">
        <v>13</v>
      </c>
      <c r="E26" s="1" t="s">
        <v>26</v>
      </c>
      <c r="F26" s="18">
        <v>23.375</v>
      </c>
      <c r="G26" s="9" t="s">
        <v>15</v>
      </c>
      <c r="I26" s="54">
        <v>24</v>
      </c>
      <c r="J26" s="9" t="s">
        <v>19</v>
      </c>
      <c r="L26" s="57">
        <v>5</v>
      </c>
      <c r="M26" s="14">
        <f>+L26*0.1</f>
        <v>0.5</v>
      </c>
      <c r="N26" s="10" t="s">
        <v>16</v>
      </c>
      <c r="Q26" s="46"/>
    </row>
    <row r="27" spans="1:10" ht="15">
      <c r="A27" s="11">
        <v>33</v>
      </c>
      <c r="B27" s="7">
        <v>13191073</v>
      </c>
      <c r="C27" s="7">
        <v>8</v>
      </c>
      <c r="D27" s="12" t="s">
        <v>27</v>
      </c>
      <c r="E27" s="1" t="s">
        <v>25</v>
      </c>
      <c r="F27" s="8">
        <v>35</v>
      </c>
      <c r="G27" s="9" t="s">
        <v>15</v>
      </c>
      <c r="I27" s="54">
        <v>12</v>
      </c>
      <c r="J27" s="10" t="s">
        <v>16</v>
      </c>
    </row>
    <row r="28" spans="1:10" ht="15">
      <c r="A28" s="11">
        <v>33</v>
      </c>
      <c r="B28" s="7">
        <v>13191073</v>
      </c>
      <c r="C28" s="7">
        <v>8</v>
      </c>
      <c r="D28" s="12" t="s">
        <v>27</v>
      </c>
      <c r="E28" s="1" t="s">
        <v>18</v>
      </c>
      <c r="F28" s="8">
        <v>35</v>
      </c>
      <c r="G28" s="9" t="s">
        <v>15</v>
      </c>
      <c r="I28" s="54">
        <v>12</v>
      </c>
      <c r="J28" s="10" t="s">
        <v>16</v>
      </c>
    </row>
    <row r="29" spans="1:10" ht="15">
      <c r="A29" s="11">
        <v>33</v>
      </c>
      <c r="B29" s="7">
        <v>13191073</v>
      </c>
      <c r="C29" s="7">
        <v>8</v>
      </c>
      <c r="D29" s="12" t="s">
        <v>27</v>
      </c>
      <c r="E29" s="1" t="s">
        <v>20</v>
      </c>
      <c r="F29" s="8">
        <v>35</v>
      </c>
      <c r="G29" s="9" t="s">
        <v>15</v>
      </c>
      <c r="I29" s="54">
        <v>12</v>
      </c>
      <c r="J29" s="10" t="s">
        <v>16</v>
      </c>
    </row>
    <row r="30" spans="1:10" ht="15">
      <c r="A30" s="11">
        <v>33</v>
      </c>
      <c r="B30" s="7">
        <v>13191073</v>
      </c>
      <c r="C30" s="7">
        <v>8</v>
      </c>
      <c r="D30" s="12" t="s">
        <v>27</v>
      </c>
      <c r="E30" s="1" t="s">
        <v>14</v>
      </c>
      <c r="F30" s="8">
        <v>35</v>
      </c>
      <c r="G30" s="9" t="s">
        <v>15</v>
      </c>
      <c r="I30" s="54">
        <v>12</v>
      </c>
      <c r="J30" s="10" t="s">
        <v>16</v>
      </c>
    </row>
    <row r="31" spans="1:13" ht="15">
      <c r="A31" s="11">
        <v>33</v>
      </c>
      <c r="B31" s="7">
        <v>13191073</v>
      </c>
      <c r="C31" s="7">
        <v>8</v>
      </c>
      <c r="D31" s="12" t="s">
        <v>27</v>
      </c>
      <c r="E31" s="1" t="s">
        <v>23</v>
      </c>
      <c r="F31" s="8">
        <v>35</v>
      </c>
      <c r="G31" s="9" t="s">
        <v>15</v>
      </c>
      <c r="I31" s="54">
        <v>12</v>
      </c>
      <c r="J31" s="10" t="s">
        <v>16</v>
      </c>
      <c r="M31" s="15"/>
    </row>
    <row r="32" spans="1:13" ht="15">
      <c r="A32" s="11">
        <v>33</v>
      </c>
      <c r="B32" s="7">
        <v>13191073</v>
      </c>
      <c r="C32" s="7">
        <v>8</v>
      </c>
      <c r="D32" s="12" t="s">
        <v>27</v>
      </c>
      <c r="E32" s="1" t="s">
        <v>26</v>
      </c>
      <c r="F32" s="8">
        <v>35</v>
      </c>
      <c r="G32" s="9" t="s">
        <v>15</v>
      </c>
      <c r="I32" s="54">
        <v>12</v>
      </c>
      <c r="J32" s="10" t="s">
        <v>16</v>
      </c>
      <c r="M32" s="15"/>
    </row>
    <row r="33" spans="1:22" ht="15">
      <c r="A33" s="11">
        <v>35</v>
      </c>
      <c r="B33" s="7">
        <v>13635669</v>
      </c>
      <c r="C33" s="7">
        <v>0</v>
      </c>
      <c r="D33" s="12" t="s">
        <v>13</v>
      </c>
      <c r="E33" s="1" t="s">
        <v>23</v>
      </c>
      <c r="F33" s="8">
        <v>35</v>
      </c>
      <c r="G33" s="9" t="s">
        <v>15</v>
      </c>
      <c r="I33" s="54">
        <v>18</v>
      </c>
      <c r="J33" s="9" t="s">
        <v>19</v>
      </c>
      <c r="L33" s="57">
        <v>100</v>
      </c>
      <c r="M33" s="14">
        <f aca="true" t="shared" si="0" ref="M33:M39">+L33*0.1</f>
        <v>10</v>
      </c>
      <c r="N33" s="10" t="s">
        <v>21</v>
      </c>
      <c r="P33" s="44">
        <v>30</v>
      </c>
      <c r="Q33" s="47">
        <f aca="true" t="shared" si="1" ref="Q33:Q38">+P33/30*100</f>
        <v>100</v>
      </c>
      <c r="R33" s="10">
        <f aca="true" t="shared" si="2" ref="R33:R38">+Q33*0.15</f>
        <v>15</v>
      </c>
      <c r="U33" s="52">
        <f>+R33+M33+I33+F33</f>
        <v>78</v>
      </c>
      <c r="V33" t="s">
        <v>22</v>
      </c>
    </row>
    <row r="34" spans="1:17" ht="15">
      <c r="A34" s="11">
        <v>36</v>
      </c>
      <c r="B34" s="7">
        <v>12246185</v>
      </c>
      <c r="C34" s="7">
        <v>8</v>
      </c>
      <c r="D34" s="12" t="s">
        <v>28</v>
      </c>
      <c r="E34" s="1" t="s">
        <v>23</v>
      </c>
      <c r="F34" s="8">
        <v>35</v>
      </c>
      <c r="G34" s="9" t="s">
        <v>15</v>
      </c>
      <c r="I34" s="54">
        <v>30</v>
      </c>
      <c r="J34" s="9" t="s">
        <v>19</v>
      </c>
      <c r="L34" s="57">
        <v>5</v>
      </c>
      <c r="M34" s="14">
        <f t="shared" si="0"/>
        <v>0.5</v>
      </c>
      <c r="N34" s="10" t="s">
        <v>16</v>
      </c>
      <c r="Q34" s="46"/>
    </row>
    <row r="35" spans="1:22" ht="15">
      <c r="A35" s="11">
        <v>37</v>
      </c>
      <c r="B35" s="7">
        <v>10347028</v>
      </c>
      <c r="C35" s="7">
        <v>5</v>
      </c>
      <c r="D35" s="12" t="s">
        <v>28</v>
      </c>
      <c r="E35" s="1" t="s">
        <v>23</v>
      </c>
      <c r="F35" s="18">
        <v>30</v>
      </c>
      <c r="G35" s="9" t="s">
        <v>15</v>
      </c>
      <c r="I35" s="54">
        <v>30</v>
      </c>
      <c r="J35" s="9" t="s">
        <v>19</v>
      </c>
      <c r="L35" s="57">
        <v>100</v>
      </c>
      <c r="M35" s="14">
        <f t="shared" si="0"/>
        <v>10</v>
      </c>
      <c r="N35" s="10" t="s">
        <v>21</v>
      </c>
      <c r="P35" s="44">
        <v>26</v>
      </c>
      <c r="Q35" s="47">
        <f t="shared" si="1"/>
        <v>86.66666666666667</v>
      </c>
      <c r="R35" s="10">
        <f t="shared" si="2"/>
        <v>13</v>
      </c>
      <c r="U35" s="52">
        <f>+R35+M35+I35+F35</f>
        <v>83</v>
      </c>
      <c r="V35" t="s">
        <v>22</v>
      </c>
    </row>
    <row r="36" spans="1:17" ht="15">
      <c r="A36" s="11">
        <v>38</v>
      </c>
      <c r="B36" s="7">
        <v>15001605</v>
      </c>
      <c r="C36" s="7">
        <v>3</v>
      </c>
      <c r="D36" s="12" t="s">
        <v>27</v>
      </c>
      <c r="E36" s="1" t="s">
        <v>25</v>
      </c>
      <c r="F36" s="8">
        <v>30</v>
      </c>
      <c r="G36" s="9" t="s">
        <v>15</v>
      </c>
      <c r="I36" s="54">
        <v>30</v>
      </c>
      <c r="J36" s="9" t="s">
        <v>19</v>
      </c>
      <c r="L36" s="57">
        <v>5</v>
      </c>
      <c r="M36" s="14">
        <f t="shared" si="0"/>
        <v>0.5</v>
      </c>
      <c r="N36" s="10" t="s">
        <v>16</v>
      </c>
      <c r="Q36" s="46"/>
    </row>
    <row r="37" spans="1:17" ht="15">
      <c r="A37" s="11">
        <v>38</v>
      </c>
      <c r="B37" s="7">
        <v>15001605</v>
      </c>
      <c r="C37" s="7">
        <v>3</v>
      </c>
      <c r="D37" s="12" t="s">
        <v>27</v>
      </c>
      <c r="E37" s="1" t="s">
        <v>18</v>
      </c>
      <c r="F37" s="8">
        <v>30</v>
      </c>
      <c r="G37" s="9" t="s">
        <v>15</v>
      </c>
      <c r="I37" s="54">
        <v>30</v>
      </c>
      <c r="J37" s="9" t="s">
        <v>19</v>
      </c>
      <c r="L37" s="57">
        <v>5</v>
      </c>
      <c r="M37" s="14">
        <f t="shared" si="0"/>
        <v>0.5</v>
      </c>
      <c r="N37" s="10" t="s">
        <v>16</v>
      </c>
      <c r="Q37" s="46"/>
    </row>
    <row r="38" spans="1:19" ht="15">
      <c r="A38" s="11">
        <v>39</v>
      </c>
      <c r="B38" s="7">
        <v>13189405</v>
      </c>
      <c r="C38" s="7">
        <v>8</v>
      </c>
      <c r="D38" s="12" t="s">
        <v>13</v>
      </c>
      <c r="E38" s="1" t="s">
        <v>14</v>
      </c>
      <c r="F38" s="8">
        <v>35</v>
      </c>
      <c r="G38" s="9" t="s">
        <v>15</v>
      </c>
      <c r="I38" s="54">
        <v>18</v>
      </c>
      <c r="J38" s="9" t="s">
        <v>19</v>
      </c>
      <c r="L38" s="57">
        <v>100</v>
      </c>
      <c r="M38" s="14">
        <f t="shared" si="0"/>
        <v>10</v>
      </c>
      <c r="N38" s="10" t="s">
        <v>21</v>
      </c>
      <c r="P38" s="44">
        <v>16</v>
      </c>
      <c r="Q38" s="47">
        <f t="shared" si="1"/>
        <v>53.333333333333336</v>
      </c>
      <c r="R38" s="10">
        <f t="shared" si="2"/>
        <v>8</v>
      </c>
      <c r="S38" s="10" t="s">
        <v>16</v>
      </c>
    </row>
    <row r="39" spans="1:17" ht="15">
      <c r="A39" s="11">
        <v>42</v>
      </c>
      <c r="B39" s="7">
        <v>14283114</v>
      </c>
      <c r="C39" s="7">
        <v>7</v>
      </c>
      <c r="D39" s="12" t="s">
        <v>28</v>
      </c>
      <c r="E39" s="1" t="s">
        <v>23</v>
      </c>
      <c r="F39" s="8">
        <v>20.75</v>
      </c>
      <c r="G39" s="9" t="s">
        <v>15</v>
      </c>
      <c r="I39" s="54">
        <v>30</v>
      </c>
      <c r="J39" s="9" t="s">
        <v>19</v>
      </c>
      <c r="L39" s="57">
        <v>5</v>
      </c>
      <c r="M39" s="14">
        <f t="shared" si="0"/>
        <v>0.5</v>
      </c>
      <c r="N39" s="10" t="s">
        <v>16</v>
      </c>
      <c r="Q39" s="46"/>
    </row>
    <row r="40" spans="1:10" ht="15">
      <c r="A40" s="11">
        <v>47</v>
      </c>
      <c r="B40" s="7">
        <v>12527128</v>
      </c>
      <c r="C40" s="7">
        <v>6</v>
      </c>
      <c r="D40" s="12" t="s">
        <v>29</v>
      </c>
      <c r="E40" s="1" t="s">
        <v>18</v>
      </c>
      <c r="F40" s="8">
        <v>20</v>
      </c>
      <c r="G40" s="9" t="s">
        <v>15</v>
      </c>
      <c r="I40" s="54">
        <v>0</v>
      </c>
      <c r="J40" s="10" t="s">
        <v>16</v>
      </c>
    </row>
    <row r="41" spans="1:13" ht="15">
      <c r="A41" s="11">
        <v>49</v>
      </c>
      <c r="B41" s="7">
        <v>13435228</v>
      </c>
      <c r="C41" s="7">
        <v>0</v>
      </c>
      <c r="D41" s="12" t="s">
        <v>28</v>
      </c>
      <c r="E41" s="1" t="s">
        <v>14</v>
      </c>
      <c r="F41" s="8">
        <v>35</v>
      </c>
      <c r="G41" s="9" t="s">
        <v>15</v>
      </c>
      <c r="I41" s="54">
        <v>0</v>
      </c>
      <c r="J41" s="10" t="s">
        <v>16</v>
      </c>
      <c r="M41" s="15"/>
    </row>
    <row r="42" spans="1:13" ht="15">
      <c r="A42" s="11">
        <v>49</v>
      </c>
      <c r="B42" s="7">
        <v>13435228</v>
      </c>
      <c r="C42" s="7">
        <v>0</v>
      </c>
      <c r="D42" s="12" t="s">
        <v>28</v>
      </c>
      <c r="E42" s="1" t="s">
        <v>23</v>
      </c>
      <c r="F42" s="8">
        <v>35</v>
      </c>
      <c r="G42" s="9" t="s">
        <v>15</v>
      </c>
      <c r="I42" s="54">
        <v>0</v>
      </c>
      <c r="J42" s="10" t="s">
        <v>16</v>
      </c>
      <c r="M42" s="15"/>
    </row>
    <row r="43" spans="1:22" ht="15">
      <c r="A43" s="11">
        <v>51</v>
      </c>
      <c r="B43" s="7">
        <v>15952724</v>
      </c>
      <c r="C43" s="7">
        <v>7</v>
      </c>
      <c r="D43" s="12" t="s">
        <v>30</v>
      </c>
      <c r="E43" s="1" t="s">
        <v>26</v>
      </c>
      <c r="F43" s="8">
        <v>35</v>
      </c>
      <c r="G43" s="9" t="s">
        <v>15</v>
      </c>
      <c r="I43" s="54">
        <v>24</v>
      </c>
      <c r="J43" s="9" t="s">
        <v>19</v>
      </c>
      <c r="L43" s="57">
        <v>100</v>
      </c>
      <c r="M43" s="14">
        <f>+L43*0.1</f>
        <v>10</v>
      </c>
      <c r="N43" s="10" t="s">
        <v>21</v>
      </c>
      <c r="P43" s="44">
        <v>21</v>
      </c>
      <c r="Q43" s="47">
        <f>+P43/30*100</f>
        <v>70</v>
      </c>
      <c r="R43" s="10">
        <f>+Q43*0.15</f>
        <v>10.5</v>
      </c>
      <c r="U43" s="52">
        <f>+R43+M43+I43+F43</f>
        <v>79.5</v>
      </c>
      <c r="V43" t="s">
        <v>22</v>
      </c>
    </row>
    <row r="44" spans="1:18" ht="15">
      <c r="A44" s="11">
        <v>53</v>
      </c>
      <c r="B44" s="7">
        <v>12223807</v>
      </c>
      <c r="C44" s="7">
        <v>5</v>
      </c>
      <c r="D44" s="12" t="s">
        <v>13</v>
      </c>
      <c r="E44" s="1" t="s">
        <v>25</v>
      </c>
      <c r="F44" s="8">
        <v>25</v>
      </c>
      <c r="G44" s="9" t="s">
        <v>15</v>
      </c>
      <c r="I44" s="54">
        <v>24</v>
      </c>
      <c r="J44" s="9" t="s">
        <v>19</v>
      </c>
      <c r="K44" s="19" t="s">
        <v>31</v>
      </c>
      <c r="L44" s="57" t="s">
        <v>32</v>
      </c>
      <c r="M44" s="14"/>
      <c r="N44" s="10"/>
      <c r="P44" s="13"/>
      <c r="Q44" s="17"/>
      <c r="R44" s="16"/>
    </row>
    <row r="45" spans="1:18" ht="15">
      <c r="A45" s="11">
        <v>53</v>
      </c>
      <c r="B45" s="7">
        <v>12223807</v>
      </c>
      <c r="C45" s="7">
        <v>5</v>
      </c>
      <c r="D45" s="12" t="s">
        <v>13</v>
      </c>
      <c r="E45" s="1" t="s">
        <v>18</v>
      </c>
      <c r="F45" s="8">
        <v>25</v>
      </c>
      <c r="G45" s="9" t="s">
        <v>15</v>
      </c>
      <c r="I45" s="54">
        <v>24</v>
      </c>
      <c r="J45" s="9" t="s">
        <v>19</v>
      </c>
      <c r="K45" s="19" t="s">
        <v>31</v>
      </c>
      <c r="L45" s="57" t="s">
        <v>32</v>
      </c>
      <c r="M45" s="14"/>
      <c r="N45" s="10"/>
      <c r="P45" s="13"/>
      <c r="Q45" s="17"/>
      <c r="R45" s="16"/>
    </row>
    <row r="46" spans="1:18" ht="15">
      <c r="A46" s="11">
        <v>53</v>
      </c>
      <c r="B46" s="7">
        <v>12223807</v>
      </c>
      <c r="C46" s="7">
        <v>5</v>
      </c>
      <c r="D46" s="12" t="s">
        <v>13</v>
      </c>
      <c r="E46" s="1" t="s">
        <v>20</v>
      </c>
      <c r="F46" s="8">
        <v>25</v>
      </c>
      <c r="G46" s="9" t="s">
        <v>15</v>
      </c>
      <c r="I46" s="54">
        <v>24</v>
      </c>
      <c r="J46" s="9" t="s">
        <v>19</v>
      </c>
      <c r="K46" s="19" t="s">
        <v>31</v>
      </c>
      <c r="L46" s="57" t="s">
        <v>32</v>
      </c>
      <c r="M46" s="14"/>
      <c r="N46" s="10"/>
      <c r="P46" s="13"/>
      <c r="Q46" s="17"/>
      <c r="R46" s="16"/>
    </row>
    <row r="47" spans="1:18" ht="15">
      <c r="A47" s="11">
        <v>53</v>
      </c>
      <c r="B47" s="7">
        <v>12223807</v>
      </c>
      <c r="C47" s="7">
        <v>5</v>
      </c>
      <c r="D47" s="12" t="s">
        <v>13</v>
      </c>
      <c r="E47" s="1" t="s">
        <v>14</v>
      </c>
      <c r="F47" s="8">
        <v>25</v>
      </c>
      <c r="G47" s="9" t="s">
        <v>15</v>
      </c>
      <c r="I47" s="54">
        <v>24</v>
      </c>
      <c r="J47" s="9" t="s">
        <v>19</v>
      </c>
      <c r="K47" s="19" t="s">
        <v>31</v>
      </c>
      <c r="L47" s="57" t="s">
        <v>32</v>
      </c>
      <c r="M47" s="14"/>
      <c r="N47" s="10"/>
      <c r="P47" s="13"/>
      <c r="Q47" s="17"/>
      <c r="R47" s="16"/>
    </row>
    <row r="48" spans="1:18" ht="15">
      <c r="A48" s="11">
        <v>53</v>
      </c>
      <c r="B48" s="7">
        <v>12223807</v>
      </c>
      <c r="C48" s="7">
        <v>5</v>
      </c>
      <c r="D48" s="12" t="s">
        <v>13</v>
      </c>
      <c r="E48" s="1" t="s">
        <v>23</v>
      </c>
      <c r="F48" s="8">
        <v>25</v>
      </c>
      <c r="G48" s="9" t="s">
        <v>15</v>
      </c>
      <c r="I48" s="54">
        <v>24</v>
      </c>
      <c r="J48" s="9" t="s">
        <v>19</v>
      </c>
      <c r="K48" s="19" t="s">
        <v>31</v>
      </c>
      <c r="L48" s="57" t="s">
        <v>32</v>
      </c>
      <c r="M48" s="14"/>
      <c r="N48" s="10"/>
      <c r="P48" s="13"/>
      <c r="Q48" s="17"/>
      <c r="R48" s="16"/>
    </row>
    <row r="49" spans="1:18" ht="15">
      <c r="A49" s="11">
        <v>53</v>
      </c>
      <c r="B49" s="7">
        <v>12223807</v>
      </c>
      <c r="C49" s="7">
        <v>5</v>
      </c>
      <c r="D49" s="12" t="s">
        <v>13</v>
      </c>
      <c r="E49" s="1" t="s">
        <v>26</v>
      </c>
      <c r="F49" s="8">
        <v>25</v>
      </c>
      <c r="G49" s="9" t="s">
        <v>15</v>
      </c>
      <c r="I49" s="54">
        <v>24</v>
      </c>
      <c r="J49" s="9" t="s">
        <v>19</v>
      </c>
      <c r="K49" s="19" t="s">
        <v>31</v>
      </c>
      <c r="L49" s="57" t="s">
        <v>32</v>
      </c>
      <c r="M49" s="14"/>
      <c r="N49" s="10"/>
      <c r="P49" s="13"/>
      <c r="Q49" s="17"/>
      <c r="R49" s="16"/>
    </row>
    <row r="50" spans="1:17" ht="15">
      <c r="A50" s="11">
        <v>56</v>
      </c>
      <c r="B50" s="7">
        <v>15842673</v>
      </c>
      <c r="C50" s="7">
        <v>0</v>
      </c>
      <c r="D50" s="12" t="s">
        <v>28</v>
      </c>
      <c r="E50" s="1" t="s">
        <v>23</v>
      </c>
      <c r="F50" s="8">
        <v>20</v>
      </c>
      <c r="G50" s="9" t="s">
        <v>15</v>
      </c>
      <c r="I50" s="54">
        <v>18</v>
      </c>
      <c r="J50" s="9" t="s">
        <v>19</v>
      </c>
      <c r="L50" s="57">
        <v>5</v>
      </c>
      <c r="M50" s="14">
        <f>+L50*0.1</f>
        <v>0.5</v>
      </c>
      <c r="N50" s="10" t="s">
        <v>16</v>
      </c>
      <c r="Q50" s="46"/>
    </row>
    <row r="51" spans="1:14" ht="15">
      <c r="A51" s="11">
        <v>60</v>
      </c>
      <c r="B51" s="7">
        <v>15109864</v>
      </c>
      <c r="C51" s="7">
        <v>9</v>
      </c>
      <c r="D51" s="12" t="s">
        <v>30</v>
      </c>
      <c r="E51" s="1" t="s">
        <v>26</v>
      </c>
      <c r="F51" s="8">
        <v>0</v>
      </c>
      <c r="G51" s="9" t="s">
        <v>16</v>
      </c>
      <c r="I51" s="55"/>
      <c r="J51" s="16"/>
      <c r="L51" s="56">
        <v>23</v>
      </c>
      <c r="M51" s="15">
        <v>76.66666666666667</v>
      </c>
      <c r="N51">
        <v>11.5</v>
      </c>
    </row>
    <row r="52" spans="1:19" ht="15">
      <c r="A52" s="11">
        <v>63</v>
      </c>
      <c r="B52" s="7">
        <v>8604751</v>
      </c>
      <c r="C52" s="7">
        <v>9</v>
      </c>
      <c r="D52" s="12" t="s">
        <v>13</v>
      </c>
      <c r="E52" s="1" t="s">
        <v>14</v>
      </c>
      <c r="F52" s="8">
        <v>22.5</v>
      </c>
      <c r="G52" s="9" t="s">
        <v>15</v>
      </c>
      <c r="I52" s="54">
        <v>24</v>
      </c>
      <c r="J52" s="9" t="s">
        <v>19</v>
      </c>
      <c r="L52" s="57">
        <v>50</v>
      </c>
      <c r="M52" s="14">
        <f aca="true" t="shared" si="3" ref="M52:M57">+L52*0.1</f>
        <v>5</v>
      </c>
      <c r="N52" s="10" t="s">
        <v>21</v>
      </c>
      <c r="P52" s="44">
        <v>6</v>
      </c>
      <c r="Q52" s="47">
        <f aca="true" t="shared" si="4" ref="Q52:Q57">+P52/30*100</f>
        <v>20</v>
      </c>
      <c r="R52" s="10">
        <f aca="true" t="shared" si="5" ref="R52:R57">+Q52*0.15</f>
        <v>3</v>
      </c>
      <c r="S52" s="10" t="s">
        <v>16</v>
      </c>
    </row>
    <row r="53" spans="1:19" ht="15">
      <c r="A53" s="11">
        <v>64</v>
      </c>
      <c r="B53" s="7">
        <v>12054240</v>
      </c>
      <c r="C53" s="7">
        <v>0</v>
      </c>
      <c r="D53" s="12" t="s">
        <v>27</v>
      </c>
      <c r="E53" s="1" t="s">
        <v>25</v>
      </c>
      <c r="F53" s="8">
        <v>20</v>
      </c>
      <c r="G53" s="9" t="s">
        <v>15</v>
      </c>
      <c r="I53" s="54">
        <v>18</v>
      </c>
      <c r="J53" s="9" t="s">
        <v>19</v>
      </c>
      <c r="L53" s="57">
        <v>50</v>
      </c>
      <c r="M53" s="14">
        <f t="shared" si="3"/>
        <v>5</v>
      </c>
      <c r="N53" s="10" t="s">
        <v>21</v>
      </c>
      <c r="P53" s="44">
        <v>14</v>
      </c>
      <c r="Q53" s="47">
        <f t="shared" si="4"/>
        <v>46.666666666666664</v>
      </c>
      <c r="R53" s="10">
        <f t="shared" si="5"/>
        <v>6.999999999999999</v>
      </c>
      <c r="S53" s="10" t="s">
        <v>16</v>
      </c>
    </row>
    <row r="54" spans="1:17" ht="15">
      <c r="A54" s="11">
        <v>67</v>
      </c>
      <c r="B54" s="7">
        <v>10672428</v>
      </c>
      <c r="C54" s="7">
        <v>8</v>
      </c>
      <c r="D54" s="12" t="s">
        <v>13</v>
      </c>
      <c r="E54" s="1" t="s">
        <v>20</v>
      </c>
      <c r="F54" s="8">
        <v>25</v>
      </c>
      <c r="G54" s="9" t="s">
        <v>15</v>
      </c>
      <c r="I54" s="54">
        <v>24</v>
      </c>
      <c r="J54" s="9" t="s">
        <v>19</v>
      </c>
      <c r="L54" s="57">
        <v>5</v>
      </c>
      <c r="M54" s="14">
        <f t="shared" si="3"/>
        <v>0.5</v>
      </c>
      <c r="N54" s="10" t="s">
        <v>16</v>
      </c>
      <c r="Q54" s="46"/>
    </row>
    <row r="55" spans="1:17" ht="15">
      <c r="A55" s="11">
        <v>67</v>
      </c>
      <c r="B55" s="7">
        <v>10672428</v>
      </c>
      <c r="C55" s="7">
        <v>8</v>
      </c>
      <c r="D55" s="12" t="s">
        <v>13</v>
      </c>
      <c r="E55" s="1" t="s">
        <v>14</v>
      </c>
      <c r="F55" s="8">
        <v>25</v>
      </c>
      <c r="G55" s="9" t="s">
        <v>15</v>
      </c>
      <c r="I55" s="54">
        <v>24</v>
      </c>
      <c r="J55" s="9" t="s">
        <v>19</v>
      </c>
      <c r="L55" s="57">
        <v>5</v>
      </c>
      <c r="M55" s="14">
        <f t="shared" si="3"/>
        <v>0.5</v>
      </c>
      <c r="N55" s="10" t="s">
        <v>16</v>
      </c>
      <c r="Q55" s="46"/>
    </row>
    <row r="56" spans="1:17" ht="15">
      <c r="A56" s="11">
        <v>67</v>
      </c>
      <c r="B56" s="7">
        <v>10672428</v>
      </c>
      <c r="C56" s="7">
        <v>8</v>
      </c>
      <c r="D56" s="12" t="s">
        <v>13</v>
      </c>
      <c r="E56" s="1" t="s">
        <v>26</v>
      </c>
      <c r="F56" s="8">
        <v>25</v>
      </c>
      <c r="G56" s="9" t="s">
        <v>15</v>
      </c>
      <c r="I56" s="54">
        <v>24</v>
      </c>
      <c r="J56" s="9" t="s">
        <v>19</v>
      </c>
      <c r="L56" s="57">
        <v>5</v>
      </c>
      <c r="M56" s="14">
        <f t="shared" si="3"/>
        <v>0.5</v>
      </c>
      <c r="N56" s="10" t="s">
        <v>16</v>
      </c>
      <c r="Q56" s="46"/>
    </row>
    <row r="57" spans="1:19" ht="15">
      <c r="A57" s="11">
        <v>77</v>
      </c>
      <c r="B57" s="7">
        <v>15275433</v>
      </c>
      <c r="C57" s="7">
        <v>7</v>
      </c>
      <c r="D57" s="12" t="s">
        <v>30</v>
      </c>
      <c r="E57" s="1" t="s">
        <v>26</v>
      </c>
      <c r="F57" s="8">
        <v>22</v>
      </c>
      <c r="G57" s="9" t="s">
        <v>15</v>
      </c>
      <c r="I57" s="54">
        <v>30</v>
      </c>
      <c r="J57" s="9" t="s">
        <v>19</v>
      </c>
      <c r="K57" t="s">
        <v>33</v>
      </c>
      <c r="L57" s="57">
        <v>100</v>
      </c>
      <c r="M57" s="14">
        <f t="shared" si="3"/>
        <v>10</v>
      </c>
      <c r="N57" s="10" t="s">
        <v>21</v>
      </c>
      <c r="P57" s="44">
        <v>17</v>
      </c>
      <c r="Q57" s="47">
        <f t="shared" si="4"/>
        <v>56.666666666666664</v>
      </c>
      <c r="R57" s="10">
        <f t="shared" si="5"/>
        <v>8.5</v>
      </c>
      <c r="S57" s="10" t="s">
        <v>16</v>
      </c>
    </row>
    <row r="58" spans="1:14" ht="15">
      <c r="A58" s="11">
        <v>78</v>
      </c>
      <c r="B58" s="7">
        <v>12377393</v>
      </c>
      <c r="C58" s="7">
        <v>4</v>
      </c>
      <c r="D58" s="12" t="s">
        <v>28</v>
      </c>
      <c r="E58" s="1" t="s">
        <v>23</v>
      </c>
      <c r="F58" s="8">
        <v>10</v>
      </c>
      <c r="G58" s="9" t="s">
        <v>16</v>
      </c>
      <c r="I58" s="55"/>
      <c r="J58" s="16"/>
      <c r="L58" s="56">
        <v>18</v>
      </c>
      <c r="M58" s="15">
        <v>60</v>
      </c>
      <c r="N58">
        <v>9</v>
      </c>
    </row>
    <row r="59" spans="1:22" ht="15">
      <c r="A59" s="11">
        <v>81</v>
      </c>
      <c r="B59" s="7">
        <v>12799956</v>
      </c>
      <c r="C59" s="7">
        <v>2</v>
      </c>
      <c r="D59" s="12" t="s">
        <v>34</v>
      </c>
      <c r="E59" s="1" t="s">
        <v>14</v>
      </c>
      <c r="F59" s="8">
        <v>30</v>
      </c>
      <c r="G59" s="9" t="s">
        <v>15</v>
      </c>
      <c r="I59" s="54">
        <v>24</v>
      </c>
      <c r="J59" s="9" t="s">
        <v>19</v>
      </c>
      <c r="L59" s="57">
        <v>50</v>
      </c>
      <c r="M59" s="14">
        <f aca="true" t="shared" si="6" ref="M59:M69">+L59*0.1</f>
        <v>5</v>
      </c>
      <c r="N59" s="10" t="s">
        <v>21</v>
      </c>
      <c r="P59" s="44">
        <v>26</v>
      </c>
      <c r="Q59" s="47">
        <f aca="true" t="shared" si="7" ref="Q59:Q69">+P59/30*100</f>
        <v>86.66666666666667</v>
      </c>
      <c r="R59" s="10">
        <f aca="true" t="shared" si="8" ref="R59:R69">+Q59*0.15</f>
        <v>13</v>
      </c>
      <c r="U59" s="52">
        <f>+R59+M59+I59+F59</f>
        <v>72</v>
      </c>
      <c r="V59" t="s">
        <v>22</v>
      </c>
    </row>
    <row r="60" spans="1:22" ht="15">
      <c r="A60" s="11">
        <v>81</v>
      </c>
      <c r="B60" s="7">
        <v>12799956</v>
      </c>
      <c r="C60" s="7">
        <v>2</v>
      </c>
      <c r="D60" s="12" t="s">
        <v>34</v>
      </c>
      <c r="E60" s="1" t="s">
        <v>23</v>
      </c>
      <c r="F60" s="8">
        <v>30</v>
      </c>
      <c r="G60" s="9" t="s">
        <v>15</v>
      </c>
      <c r="I60" s="54">
        <v>24</v>
      </c>
      <c r="J60" s="9" t="s">
        <v>19</v>
      </c>
      <c r="L60" s="57">
        <v>50</v>
      </c>
      <c r="M60" s="14">
        <f t="shared" si="6"/>
        <v>5</v>
      </c>
      <c r="N60" s="10" t="s">
        <v>21</v>
      </c>
      <c r="P60" s="44">
        <v>26</v>
      </c>
      <c r="Q60" s="47">
        <f t="shared" si="7"/>
        <v>86.66666666666667</v>
      </c>
      <c r="R60" s="10">
        <f t="shared" si="8"/>
        <v>13</v>
      </c>
      <c r="U60" s="52">
        <f>+R60+M60+I60+F60</f>
        <v>72</v>
      </c>
      <c r="V60" t="s">
        <v>22</v>
      </c>
    </row>
    <row r="61" spans="1:22" ht="15">
      <c r="A61" s="11">
        <v>83</v>
      </c>
      <c r="B61" s="7">
        <v>10506937</v>
      </c>
      <c r="C61" s="7">
        <v>5</v>
      </c>
      <c r="D61" s="12" t="s">
        <v>13</v>
      </c>
      <c r="E61" s="1" t="s">
        <v>25</v>
      </c>
      <c r="F61" s="8">
        <v>35</v>
      </c>
      <c r="G61" s="9" t="s">
        <v>15</v>
      </c>
      <c r="I61" s="54">
        <v>30</v>
      </c>
      <c r="J61" s="9" t="s">
        <v>19</v>
      </c>
      <c r="L61" s="57">
        <v>100</v>
      </c>
      <c r="M61" s="14">
        <f t="shared" si="6"/>
        <v>10</v>
      </c>
      <c r="N61" s="10" t="s">
        <v>21</v>
      </c>
      <c r="P61" s="44">
        <v>18</v>
      </c>
      <c r="Q61" s="47">
        <f t="shared" si="7"/>
        <v>60</v>
      </c>
      <c r="R61" s="10">
        <f t="shared" si="8"/>
        <v>9</v>
      </c>
      <c r="U61" s="52">
        <f>+R61+M61+I61+F61</f>
        <v>84</v>
      </c>
      <c r="V61" t="s">
        <v>22</v>
      </c>
    </row>
    <row r="62" spans="1:22" ht="15">
      <c r="A62" s="11">
        <v>83</v>
      </c>
      <c r="B62" s="7">
        <v>10506937</v>
      </c>
      <c r="C62" s="7">
        <v>5</v>
      </c>
      <c r="D62" s="12" t="s">
        <v>13</v>
      </c>
      <c r="E62" s="1" t="s">
        <v>18</v>
      </c>
      <c r="F62" s="8">
        <v>35</v>
      </c>
      <c r="G62" s="9" t="s">
        <v>15</v>
      </c>
      <c r="I62" s="54">
        <v>30</v>
      </c>
      <c r="J62" s="9" t="s">
        <v>19</v>
      </c>
      <c r="L62" s="57">
        <v>100</v>
      </c>
      <c r="M62" s="14">
        <f t="shared" si="6"/>
        <v>10</v>
      </c>
      <c r="N62" s="10" t="s">
        <v>21</v>
      </c>
      <c r="P62" s="44">
        <v>18</v>
      </c>
      <c r="Q62" s="47">
        <f t="shared" si="7"/>
        <v>60</v>
      </c>
      <c r="R62" s="10">
        <f t="shared" si="8"/>
        <v>9</v>
      </c>
      <c r="U62" s="52">
        <f>+R62+M62+I62+F62</f>
        <v>84</v>
      </c>
      <c r="V62" t="s">
        <v>22</v>
      </c>
    </row>
    <row r="63" spans="1:22" ht="15">
      <c r="A63" s="11">
        <v>83</v>
      </c>
      <c r="B63" s="7">
        <v>10506937</v>
      </c>
      <c r="C63" s="7">
        <v>5</v>
      </c>
      <c r="D63" s="12" t="s">
        <v>13</v>
      </c>
      <c r="E63" s="1" t="s">
        <v>20</v>
      </c>
      <c r="F63" s="8">
        <v>35</v>
      </c>
      <c r="G63" s="9" t="s">
        <v>15</v>
      </c>
      <c r="I63" s="54">
        <v>30</v>
      </c>
      <c r="J63" s="9" t="s">
        <v>19</v>
      </c>
      <c r="L63" s="57">
        <v>100</v>
      </c>
      <c r="M63" s="14">
        <f t="shared" si="6"/>
        <v>10</v>
      </c>
      <c r="N63" s="10" t="s">
        <v>21</v>
      </c>
      <c r="P63" s="44">
        <v>18</v>
      </c>
      <c r="Q63" s="47">
        <f t="shared" si="7"/>
        <v>60</v>
      </c>
      <c r="R63" s="10">
        <f t="shared" si="8"/>
        <v>9</v>
      </c>
      <c r="U63" s="52">
        <f>+R63+M63+I63+F63</f>
        <v>84</v>
      </c>
      <c r="V63" t="s">
        <v>22</v>
      </c>
    </row>
    <row r="64" spans="1:22" ht="15">
      <c r="A64" s="11">
        <v>83</v>
      </c>
      <c r="B64" s="7">
        <v>10506937</v>
      </c>
      <c r="C64" s="7">
        <v>5</v>
      </c>
      <c r="D64" s="12" t="s">
        <v>13</v>
      </c>
      <c r="E64" s="1" t="s">
        <v>14</v>
      </c>
      <c r="F64" s="8">
        <v>35</v>
      </c>
      <c r="G64" s="9" t="s">
        <v>15</v>
      </c>
      <c r="I64" s="54">
        <v>30</v>
      </c>
      <c r="J64" s="9" t="s">
        <v>19</v>
      </c>
      <c r="L64" s="57">
        <v>100</v>
      </c>
      <c r="M64" s="14">
        <f t="shared" si="6"/>
        <v>10</v>
      </c>
      <c r="N64" s="10" t="s">
        <v>21</v>
      </c>
      <c r="P64" s="44">
        <v>18</v>
      </c>
      <c r="Q64" s="47">
        <f t="shared" si="7"/>
        <v>60</v>
      </c>
      <c r="R64" s="10">
        <f t="shared" si="8"/>
        <v>9</v>
      </c>
      <c r="U64" s="52">
        <f>+R64+M64+I64+F64</f>
        <v>84</v>
      </c>
      <c r="V64" t="s">
        <v>22</v>
      </c>
    </row>
    <row r="65" spans="1:22" ht="15">
      <c r="A65" s="11">
        <v>83</v>
      </c>
      <c r="B65" s="7">
        <v>10506937</v>
      </c>
      <c r="C65" s="7">
        <v>5</v>
      </c>
      <c r="D65" s="12" t="s">
        <v>13</v>
      </c>
      <c r="E65" s="1" t="s">
        <v>23</v>
      </c>
      <c r="F65" s="8">
        <v>35</v>
      </c>
      <c r="G65" s="9" t="s">
        <v>15</v>
      </c>
      <c r="I65" s="54">
        <v>30</v>
      </c>
      <c r="J65" s="9" t="s">
        <v>19</v>
      </c>
      <c r="L65" s="57">
        <v>100</v>
      </c>
      <c r="M65" s="14">
        <f t="shared" si="6"/>
        <v>10</v>
      </c>
      <c r="N65" s="10" t="s">
        <v>21</v>
      </c>
      <c r="P65" s="44">
        <v>18</v>
      </c>
      <c r="Q65" s="47">
        <f t="shared" si="7"/>
        <v>60</v>
      </c>
      <c r="R65" s="10">
        <f t="shared" si="8"/>
        <v>9</v>
      </c>
      <c r="U65" s="52">
        <f>+R65+M65+I65+F65</f>
        <v>84</v>
      </c>
      <c r="V65" t="s">
        <v>22</v>
      </c>
    </row>
    <row r="66" spans="1:22" ht="15">
      <c r="A66" s="11">
        <v>83</v>
      </c>
      <c r="B66" s="7">
        <v>10506937</v>
      </c>
      <c r="C66" s="7">
        <v>5</v>
      </c>
      <c r="D66" s="12" t="s">
        <v>13</v>
      </c>
      <c r="E66" s="1" t="s">
        <v>26</v>
      </c>
      <c r="F66" s="8">
        <v>35</v>
      </c>
      <c r="G66" s="9" t="s">
        <v>15</v>
      </c>
      <c r="I66" s="54">
        <v>30</v>
      </c>
      <c r="J66" s="9" t="s">
        <v>19</v>
      </c>
      <c r="L66" s="57">
        <v>100</v>
      </c>
      <c r="M66" s="14">
        <f t="shared" si="6"/>
        <v>10</v>
      </c>
      <c r="N66" s="10" t="s">
        <v>21</v>
      </c>
      <c r="P66" s="44">
        <v>18</v>
      </c>
      <c r="Q66" s="47">
        <f t="shared" si="7"/>
        <v>60</v>
      </c>
      <c r="R66" s="10">
        <f t="shared" si="8"/>
        <v>9</v>
      </c>
      <c r="U66" s="52">
        <f>+R66+M66+I66+F66</f>
        <v>84</v>
      </c>
      <c r="V66" t="s">
        <v>22</v>
      </c>
    </row>
    <row r="67" spans="1:19" ht="15">
      <c r="A67" s="11">
        <v>92</v>
      </c>
      <c r="B67" s="7">
        <v>11252748</v>
      </c>
      <c r="C67" s="7">
        <v>6</v>
      </c>
      <c r="D67" s="12" t="s">
        <v>30</v>
      </c>
      <c r="E67" s="1" t="s">
        <v>26</v>
      </c>
      <c r="F67" s="8">
        <v>35</v>
      </c>
      <c r="G67" s="9" t="s">
        <v>15</v>
      </c>
      <c r="I67" s="54">
        <v>18</v>
      </c>
      <c r="J67" s="9" t="s">
        <v>19</v>
      </c>
      <c r="L67" s="57">
        <v>50</v>
      </c>
      <c r="M67" s="14">
        <f t="shared" si="6"/>
        <v>5</v>
      </c>
      <c r="N67" s="10" t="s">
        <v>21</v>
      </c>
      <c r="P67" s="44">
        <v>17</v>
      </c>
      <c r="Q67" s="47">
        <f t="shared" si="7"/>
        <v>56.666666666666664</v>
      </c>
      <c r="R67" s="10">
        <f t="shared" si="8"/>
        <v>8.5</v>
      </c>
      <c r="S67" s="10" t="s">
        <v>16</v>
      </c>
    </row>
    <row r="68" spans="1:22" ht="15">
      <c r="A68" s="11">
        <v>95</v>
      </c>
      <c r="B68" s="7">
        <v>9119226</v>
      </c>
      <c r="C68" s="7">
        <v>8</v>
      </c>
      <c r="D68" s="12" t="s">
        <v>13</v>
      </c>
      <c r="E68" s="1" t="s">
        <v>14</v>
      </c>
      <c r="F68" s="8">
        <v>35</v>
      </c>
      <c r="G68" s="9" t="s">
        <v>15</v>
      </c>
      <c r="I68" s="54">
        <v>30</v>
      </c>
      <c r="J68" s="9" t="s">
        <v>19</v>
      </c>
      <c r="L68" s="57">
        <v>50</v>
      </c>
      <c r="M68" s="14">
        <f t="shared" si="6"/>
        <v>5</v>
      </c>
      <c r="N68" s="10" t="s">
        <v>21</v>
      </c>
      <c r="P68" s="44">
        <v>22</v>
      </c>
      <c r="Q68" s="47">
        <f t="shared" si="7"/>
        <v>73.33333333333333</v>
      </c>
      <c r="R68" s="10">
        <f t="shared" si="8"/>
        <v>10.999999999999998</v>
      </c>
      <c r="U68" s="52">
        <f>+R68+M68+I68+F68</f>
        <v>81</v>
      </c>
      <c r="V68" t="s">
        <v>22</v>
      </c>
    </row>
    <row r="69" spans="1:22" ht="15">
      <c r="A69" s="11">
        <v>95</v>
      </c>
      <c r="B69" s="7">
        <v>9119226</v>
      </c>
      <c r="C69" s="7">
        <v>8</v>
      </c>
      <c r="D69" s="12" t="s">
        <v>13</v>
      </c>
      <c r="E69" s="1" t="s">
        <v>23</v>
      </c>
      <c r="F69" s="8">
        <v>35</v>
      </c>
      <c r="G69" s="9" t="s">
        <v>15</v>
      </c>
      <c r="I69" s="54">
        <v>30</v>
      </c>
      <c r="J69" s="9" t="s">
        <v>19</v>
      </c>
      <c r="L69" s="57">
        <v>50</v>
      </c>
      <c r="M69" s="14">
        <f t="shared" si="6"/>
        <v>5</v>
      </c>
      <c r="N69" s="10" t="s">
        <v>21</v>
      </c>
      <c r="P69" s="44">
        <v>22</v>
      </c>
      <c r="Q69" s="47">
        <f t="shared" si="7"/>
        <v>73.33333333333333</v>
      </c>
      <c r="R69" s="10">
        <f t="shared" si="8"/>
        <v>10.999999999999998</v>
      </c>
      <c r="U69" s="52">
        <f>+R69+M69+I69+F69</f>
        <v>81</v>
      </c>
      <c r="V69" t="s">
        <v>22</v>
      </c>
    </row>
    <row r="70" spans="1:13" ht="15">
      <c r="A70" s="11">
        <v>99</v>
      </c>
      <c r="B70" s="7">
        <v>13213611</v>
      </c>
      <c r="C70" s="7">
        <v>4</v>
      </c>
      <c r="D70" s="12" t="s">
        <v>27</v>
      </c>
      <c r="E70" s="1" t="s">
        <v>25</v>
      </c>
      <c r="F70" s="8">
        <v>35</v>
      </c>
      <c r="G70" s="9" t="s">
        <v>15</v>
      </c>
      <c r="I70" s="54">
        <v>0</v>
      </c>
      <c r="J70" s="10" t="s">
        <v>16</v>
      </c>
      <c r="M70" s="15"/>
    </row>
    <row r="71" spans="1:17" ht="15">
      <c r="A71" s="11">
        <v>100</v>
      </c>
      <c r="B71" s="7">
        <v>14102386</v>
      </c>
      <c r="C71" s="7">
        <v>1</v>
      </c>
      <c r="D71" s="12" t="s">
        <v>27</v>
      </c>
      <c r="E71" s="1" t="s">
        <v>25</v>
      </c>
      <c r="F71" s="8">
        <v>20</v>
      </c>
      <c r="G71" s="9" t="s">
        <v>15</v>
      </c>
      <c r="I71" s="54">
        <v>0</v>
      </c>
      <c r="J71" s="10" t="s">
        <v>16</v>
      </c>
      <c r="M71" s="15"/>
      <c r="Q71" s="46"/>
    </row>
    <row r="72" spans="1:17" ht="15">
      <c r="A72" s="11">
        <v>108</v>
      </c>
      <c r="B72" s="7">
        <v>12873738</v>
      </c>
      <c r="C72" s="7">
        <v>3</v>
      </c>
      <c r="D72" s="12" t="s">
        <v>28</v>
      </c>
      <c r="E72" s="1" t="s">
        <v>18</v>
      </c>
      <c r="F72" s="8">
        <v>22.5</v>
      </c>
      <c r="G72" s="9" t="s">
        <v>15</v>
      </c>
      <c r="I72" s="54">
        <v>12</v>
      </c>
      <c r="J72" s="10" t="s">
        <v>16</v>
      </c>
      <c r="M72" s="15"/>
      <c r="Q72" s="46"/>
    </row>
    <row r="73" spans="1:17" ht="15">
      <c r="A73" s="11">
        <v>108</v>
      </c>
      <c r="B73" s="7">
        <v>12873738</v>
      </c>
      <c r="C73" s="7">
        <v>3</v>
      </c>
      <c r="D73" s="12" t="s">
        <v>28</v>
      </c>
      <c r="E73" s="1" t="s">
        <v>14</v>
      </c>
      <c r="F73" s="8">
        <v>22.5</v>
      </c>
      <c r="G73" s="9" t="s">
        <v>15</v>
      </c>
      <c r="I73" s="54">
        <v>12</v>
      </c>
      <c r="J73" s="10" t="s">
        <v>16</v>
      </c>
      <c r="M73" s="15"/>
      <c r="Q73" s="46"/>
    </row>
    <row r="74" spans="1:17" ht="15">
      <c r="A74" s="11">
        <v>108</v>
      </c>
      <c r="B74" s="7">
        <v>12873738</v>
      </c>
      <c r="C74" s="7">
        <v>3</v>
      </c>
      <c r="D74" s="12" t="s">
        <v>28</v>
      </c>
      <c r="E74" s="1" t="s">
        <v>23</v>
      </c>
      <c r="F74" s="8">
        <v>22.5</v>
      </c>
      <c r="G74" s="9" t="s">
        <v>15</v>
      </c>
      <c r="I74" s="54">
        <v>12</v>
      </c>
      <c r="J74" s="10" t="s">
        <v>16</v>
      </c>
      <c r="M74" s="15"/>
      <c r="Q74" s="46"/>
    </row>
    <row r="75" spans="1:17" ht="15">
      <c r="A75" s="11">
        <v>108</v>
      </c>
      <c r="B75" s="7">
        <v>12873738</v>
      </c>
      <c r="C75" s="7">
        <v>3</v>
      </c>
      <c r="D75" s="12" t="s">
        <v>28</v>
      </c>
      <c r="E75" s="1" t="s">
        <v>26</v>
      </c>
      <c r="F75" s="8">
        <v>22.5</v>
      </c>
      <c r="G75" s="9" t="s">
        <v>15</v>
      </c>
      <c r="I75" s="54">
        <v>12</v>
      </c>
      <c r="J75" s="10" t="s">
        <v>16</v>
      </c>
      <c r="M75" s="15"/>
      <c r="Q75" s="46"/>
    </row>
    <row r="76" spans="1:17" ht="15">
      <c r="A76" s="11">
        <v>110</v>
      </c>
      <c r="B76" s="7">
        <v>12713681</v>
      </c>
      <c r="C76" s="7">
        <v>5</v>
      </c>
      <c r="D76" s="12" t="s">
        <v>30</v>
      </c>
      <c r="E76" s="1" t="s">
        <v>23</v>
      </c>
      <c r="F76" s="8">
        <v>17.25</v>
      </c>
      <c r="G76" s="9" t="s">
        <v>15</v>
      </c>
      <c r="I76" s="54">
        <v>12</v>
      </c>
      <c r="J76" s="10" t="s">
        <v>16</v>
      </c>
      <c r="M76" s="15"/>
      <c r="Q76" s="46"/>
    </row>
    <row r="77" spans="1:17" ht="15">
      <c r="A77" s="11">
        <v>110</v>
      </c>
      <c r="B77" s="7">
        <v>12713681</v>
      </c>
      <c r="C77" s="7">
        <v>5</v>
      </c>
      <c r="D77" s="12" t="s">
        <v>30</v>
      </c>
      <c r="E77" s="1" t="s">
        <v>26</v>
      </c>
      <c r="F77" s="8">
        <v>17.25</v>
      </c>
      <c r="G77" s="9" t="s">
        <v>15</v>
      </c>
      <c r="I77" s="54">
        <v>12</v>
      </c>
      <c r="J77" s="10" t="s">
        <v>16</v>
      </c>
      <c r="M77" s="15"/>
      <c r="Q77" s="46"/>
    </row>
    <row r="78" spans="1:17" ht="15">
      <c r="A78" s="11">
        <v>114</v>
      </c>
      <c r="B78" s="7">
        <v>15693394</v>
      </c>
      <c r="C78" s="7">
        <v>5</v>
      </c>
      <c r="D78" s="12" t="s">
        <v>27</v>
      </c>
      <c r="E78" s="1" t="s">
        <v>25</v>
      </c>
      <c r="F78" s="8">
        <v>20</v>
      </c>
      <c r="G78" s="9" t="s">
        <v>15</v>
      </c>
      <c r="I78" s="54">
        <v>6</v>
      </c>
      <c r="J78" s="10" t="s">
        <v>16</v>
      </c>
      <c r="M78" s="15"/>
      <c r="Q78" s="46"/>
    </row>
    <row r="79" spans="1:17" ht="15">
      <c r="A79" s="11">
        <v>121</v>
      </c>
      <c r="B79" s="7">
        <v>9638397</v>
      </c>
      <c r="C79" s="7">
        <v>5</v>
      </c>
      <c r="D79" s="12" t="s">
        <v>13</v>
      </c>
      <c r="E79" s="1" t="s">
        <v>25</v>
      </c>
      <c r="F79" s="8">
        <v>20</v>
      </c>
      <c r="G79" s="9" t="s">
        <v>15</v>
      </c>
      <c r="I79" s="54">
        <v>0</v>
      </c>
      <c r="J79" s="10" t="s">
        <v>16</v>
      </c>
      <c r="M79" s="15"/>
      <c r="Q79" s="46"/>
    </row>
    <row r="80" spans="1:17" ht="15">
      <c r="A80" s="11">
        <v>121</v>
      </c>
      <c r="B80" s="7">
        <v>9638397</v>
      </c>
      <c r="C80" s="7">
        <v>5</v>
      </c>
      <c r="D80" s="12" t="s">
        <v>13</v>
      </c>
      <c r="E80" s="1" t="s">
        <v>18</v>
      </c>
      <c r="F80" s="8">
        <v>20</v>
      </c>
      <c r="G80" s="9" t="s">
        <v>15</v>
      </c>
      <c r="I80" s="54">
        <v>0</v>
      </c>
      <c r="J80" s="10" t="s">
        <v>16</v>
      </c>
      <c r="M80" s="15"/>
      <c r="Q80" s="46"/>
    </row>
    <row r="81" spans="1:17" ht="15">
      <c r="A81" s="11">
        <v>121</v>
      </c>
      <c r="B81" s="7">
        <v>9638397</v>
      </c>
      <c r="C81" s="7">
        <v>5</v>
      </c>
      <c r="D81" s="12" t="s">
        <v>13</v>
      </c>
      <c r="E81" s="1" t="s">
        <v>20</v>
      </c>
      <c r="F81" s="8">
        <v>20</v>
      </c>
      <c r="G81" s="9" t="s">
        <v>15</v>
      </c>
      <c r="I81" s="54">
        <v>0</v>
      </c>
      <c r="J81" s="10" t="s">
        <v>16</v>
      </c>
      <c r="M81" s="15"/>
      <c r="Q81" s="46"/>
    </row>
    <row r="82" spans="1:17" ht="15">
      <c r="A82" s="11">
        <v>121</v>
      </c>
      <c r="B82" s="7">
        <v>9638397</v>
      </c>
      <c r="C82" s="7">
        <v>5</v>
      </c>
      <c r="D82" s="12" t="s">
        <v>13</v>
      </c>
      <c r="E82" s="1" t="s">
        <v>14</v>
      </c>
      <c r="F82" s="8">
        <v>20</v>
      </c>
      <c r="G82" s="9" t="s">
        <v>15</v>
      </c>
      <c r="I82" s="54">
        <v>0</v>
      </c>
      <c r="J82" s="10" t="s">
        <v>16</v>
      </c>
      <c r="M82" s="15"/>
      <c r="Q82" s="46"/>
    </row>
    <row r="83" spans="1:17" ht="15">
      <c r="A83" s="11">
        <v>126</v>
      </c>
      <c r="B83" s="7">
        <v>15309669</v>
      </c>
      <c r="C83" s="20">
        <v>4</v>
      </c>
      <c r="D83" s="12" t="s">
        <v>13</v>
      </c>
      <c r="E83" s="1" t="s">
        <v>14</v>
      </c>
      <c r="F83" s="8">
        <v>15</v>
      </c>
      <c r="G83" s="9" t="s">
        <v>15</v>
      </c>
      <c r="I83" s="54">
        <v>0</v>
      </c>
      <c r="J83" s="10" t="s">
        <v>16</v>
      </c>
      <c r="Q83" s="46"/>
    </row>
    <row r="84" spans="1:17" ht="15">
      <c r="A84" s="11">
        <v>127</v>
      </c>
      <c r="B84" s="7">
        <v>12947712</v>
      </c>
      <c r="C84" s="20">
        <v>1</v>
      </c>
      <c r="D84" s="12" t="s">
        <v>13</v>
      </c>
      <c r="E84" s="1" t="s">
        <v>25</v>
      </c>
      <c r="F84" s="8">
        <v>35</v>
      </c>
      <c r="G84" s="9" t="s">
        <v>15</v>
      </c>
      <c r="I84" s="54">
        <v>0</v>
      </c>
      <c r="J84" s="10" t="s">
        <v>16</v>
      </c>
      <c r="Q84" s="46"/>
    </row>
    <row r="85" spans="1:17" ht="15">
      <c r="A85" s="11">
        <v>127</v>
      </c>
      <c r="B85" s="7">
        <v>12947712</v>
      </c>
      <c r="C85" s="20">
        <v>1</v>
      </c>
      <c r="D85" s="12" t="s">
        <v>13</v>
      </c>
      <c r="E85" s="1" t="s">
        <v>18</v>
      </c>
      <c r="F85" s="8">
        <v>35</v>
      </c>
      <c r="G85" s="9" t="s">
        <v>15</v>
      </c>
      <c r="I85" s="54">
        <v>0</v>
      </c>
      <c r="J85" s="10" t="s">
        <v>16</v>
      </c>
      <c r="Q85" s="46"/>
    </row>
    <row r="86" spans="1:17" ht="15">
      <c r="A86" s="11">
        <v>127</v>
      </c>
      <c r="B86" s="7">
        <v>12947712</v>
      </c>
      <c r="C86" s="20">
        <v>1</v>
      </c>
      <c r="D86" s="12" t="s">
        <v>13</v>
      </c>
      <c r="E86" s="1" t="s">
        <v>20</v>
      </c>
      <c r="F86" s="8">
        <v>35</v>
      </c>
      <c r="G86" s="9" t="s">
        <v>15</v>
      </c>
      <c r="I86" s="54">
        <v>0</v>
      </c>
      <c r="J86" s="10" t="s">
        <v>16</v>
      </c>
      <c r="M86" s="15"/>
      <c r="Q86" s="46"/>
    </row>
    <row r="87" spans="1:13" ht="15">
      <c r="A87" s="11">
        <v>127</v>
      </c>
      <c r="B87" s="7">
        <v>12947712</v>
      </c>
      <c r="C87" s="20">
        <v>1</v>
      </c>
      <c r="D87" s="12" t="s">
        <v>13</v>
      </c>
      <c r="E87" s="1" t="s">
        <v>14</v>
      </c>
      <c r="F87" s="8">
        <v>35</v>
      </c>
      <c r="G87" s="9" t="s">
        <v>15</v>
      </c>
      <c r="I87" s="54">
        <v>0</v>
      </c>
      <c r="J87" s="10" t="s">
        <v>16</v>
      </c>
      <c r="M87" s="15"/>
    </row>
    <row r="88" spans="1:13" ht="15">
      <c r="A88" s="11">
        <v>132</v>
      </c>
      <c r="B88" s="7">
        <v>15070158</v>
      </c>
      <c r="C88" s="20">
        <v>9</v>
      </c>
      <c r="D88" s="12" t="s">
        <v>13</v>
      </c>
      <c r="E88" s="1" t="s">
        <v>14</v>
      </c>
      <c r="F88" s="8">
        <v>30</v>
      </c>
      <c r="G88" s="9" t="s">
        <v>15</v>
      </c>
      <c r="I88" s="54">
        <v>0</v>
      </c>
      <c r="J88" s="10" t="s">
        <v>16</v>
      </c>
      <c r="M88" s="15"/>
    </row>
    <row r="89" spans="1:10" ht="15">
      <c r="A89" s="11">
        <v>132</v>
      </c>
      <c r="B89" s="7">
        <v>15070158</v>
      </c>
      <c r="C89" s="20">
        <v>9</v>
      </c>
      <c r="D89" s="12" t="s">
        <v>13</v>
      </c>
      <c r="E89" s="1" t="s">
        <v>23</v>
      </c>
      <c r="F89" s="8">
        <v>30</v>
      </c>
      <c r="G89" s="9" t="s">
        <v>15</v>
      </c>
      <c r="I89" s="54">
        <v>0</v>
      </c>
      <c r="J89" s="10" t="s">
        <v>16</v>
      </c>
    </row>
    <row r="90" spans="1:17" ht="15">
      <c r="A90" s="21">
        <v>135</v>
      </c>
      <c r="B90" s="22">
        <v>12513632</v>
      </c>
      <c r="C90" s="23" t="s">
        <v>35</v>
      </c>
      <c r="D90" s="24" t="s">
        <v>27</v>
      </c>
      <c r="E90" s="25" t="s">
        <v>25</v>
      </c>
      <c r="F90" s="8">
        <v>23</v>
      </c>
      <c r="G90" s="9" t="s">
        <v>15</v>
      </c>
      <c r="I90" s="54">
        <v>18</v>
      </c>
      <c r="J90" s="9" t="s">
        <v>19</v>
      </c>
      <c r="L90" s="57">
        <v>5</v>
      </c>
      <c r="M90" s="14">
        <f>+L90*0.1</f>
        <v>0.5</v>
      </c>
      <c r="N90" s="10" t="s">
        <v>16</v>
      </c>
      <c r="Q90" s="46"/>
    </row>
    <row r="91" spans="1:22" ht="15">
      <c r="A91" s="26">
        <v>137</v>
      </c>
      <c r="B91" s="27">
        <v>10815795</v>
      </c>
      <c r="C91" s="28" t="s">
        <v>35</v>
      </c>
      <c r="D91" s="24" t="s">
        <v>13</v>
      </c>
      <c r="E91" s="25" t="s">
        <v>14</v>
      </c>
      <c r="F91" s="8">
        <v>20</v>
      </c>
      <c r="G91" s="9" t="s">
        <v>15</v>
      </c>
      <c r="I91" s="54">
        <v>18</v>
      </c>
      <c r="J91" s="9" t="s">
        <v>19</v>
      </c>
      <c r="L91" s="57">
        <v>50</v>
      </c>
      <c r="M91" s="14">
        <f>+L91*0.1</f>
        <v>5</v>
      </c>
      <c r="N91" s="10" t="s">
        <v>21</v>
      </c>
      <c r="P91" s="44">
        <v>20</v>
      </c>
      <c r="Q91" s="47">
        <f>+P91/30*100</f>
        <v>66.66666666666666</v>
      </c>
      <c r="R91" s="10">
        <f>+Q91*0.15</f>
        <v>9.999999999999998</v>
      </c>
      <c r="U91" s="52">
        <f>+R91+M91+I91+F91</f>
        <v>53</v>
      </c>
      <c r="V91" t="s">
        <v>22</v>
      </c>
    </row>
    <row r="92" spans="1:22" ht="15">
      <c r="A92" s="26">
        <v>137</v>
      </c>
      <c r="B92" s="27">
        <v>10815795</v>
      </c>
      <c r="C92" s="28" t="s">
        <v>35</v>
      </c>
      <c r="D92" s="24" t="s">
        <v>13</v>
      </c>
      <c r="E92" s="25" t="s">
        <v>23</v>
      </c>
      <c r="F92" s="8">
        <v>20</v>
      </c>
      <c r="G92" s="9" t="s">
        <v>15</v>
      </c>
      <c r="I92" s="54">
        <v>18</v>
      </c>
      <c r="J92" s="9" t="s">
        <v>19</v>
      </c>
      <c r="L92" s="57">
        <v>50</v>
      </c>
      <c r="M92" s="14">
        <f>+L92*0.1</f>
        <v>5</v>
      </c>
      <c r="N92" s="10" t="s">
        <v>21</v>
      </c>
      <c r="P92" s="44">
        <v>20</v>
      </c>
      <c r="Q92" s="47">
        <f>+P92/30*100</f>
        <v>66.66666666666666</v>
      </c>
      <c r="R92" s="10">
        <f>+Q92*0.15</f>
        <v>9.999999999999998</v>
      </c>
      <c r="U92" s="52">
        <f>+R92+M92+I92+F92</f>
        <v>53</v>
      </c>
      <c r="V92" t="s">
        <v>22</v>
      </c>
    </row>
    <row r="93" spans="1:13" ht="15">
      <c r="A93" s="21">
        <v>138</v>
      </c>
      <c r="B93" s="22">
        <v>14202243</v>
      </c>
      <c r="C93" s="22">
        <v>5</v>
      </c>
      <c r="D93" s="24" t="s">
        <v>28</v>
      </c>
      <c r="E93" s="25" t="s">
        <v>14</v>
      </c>
      <c r="F93" s="8">
        <v>20</v>
      </c>
      <c r="G93" s="9" t="s">
        <v>15</v>
      </c>
      <c r="I93" s="54">
        <v>12</v>
      </c>
      <c r="J93" s="10" t="s">
        <v>16</v>
      </c>
      <c r="M93" s="15"/>
    </row>
    <row r="94" spans="1:13" ht="15">
      <c r="A94" s="21">
        <v>138</v>
      </c>
      <c r="B94" s="22">
        <v>14202243</v>
      </c>
      <c r="C94" s="22">
        <v>5</v>
      </c>
      <c r="D94" s="24" t="s">
        <v>28</v>
      </c>
      <c r="E94" s="25" t="s">
        <v>23</v>
      </c>
      <c r="F94" s="8">
        <v>20</v>
      </c>
      <c r="G94" s="9" t="s">
        <v>15</v>
      </c>
      <c r="I94" s="54">
        <v>12</v>
      </c>
      <c r="J94" s="10" t="s">
        <v>16</v>
      </c>
      <c r="M94" s="15"/>
    </row>
    <row r="95" spans="1:13" ht="15">
      <c r="A95" s="21">
        <v>140</v>
      </c>
      <c r="B95" s="22">
        <v>13883291</v>
      </c>
      <c r="C95" s="22">
        <v>0</v>
      </c>
      <c r="D95" s="24" t="s">
        <v>28</v>
      </c>
      <c r="E95" s="25" t="s">
        <v>23</v>
      </c>
      <c r="F95" s="8">
        <v>20</v>
      </c>
      <c r="G95" s="9" t="s">
        <v>15</v>
      </c>
      <c r="I95" s="54">
        <v>0</v>
      </c>
      <c r="J95" s="10" t="s">
        <v>16</v>
      </c>
      <c r="M95" s="15"/>
    </row>
    <row r="96" spans="1:19" ht="15">
      <c r="A96" s="11">
        <v>141</v>
      </c>
      <c r="B96" s="7">
        <v>13766002</v>
      </c>
      <c r="C96" s="7">
        <v>4</v>
      </c>
      <c r="D96" s="12" t="s">
        <v>13</v>
      </c>
      <c r="E96" s="1" t="s">
        <v>25</v>
      </c>
      <c r="F96" s="8">
        <v>15</v>
      </c>
      <c r="G96" s="9" t="s">
        <v>15</v>
      </c>
      <c r="I96" s="54">
        <v>18</v>
      </c>
      <c r="J96" s="9" t="s">
        <v>19</v>
      </c>
      <c r="L96" s="57">
        <v>50</v>
      </c>
      <c r="M96" s="14">
        <f aca="true" t="shared" si="9" ref="M96:M101">+L96*0.1</f>
        <v>5</v>
      </c>
      <c r="N96" s="10" t="s">
        <v>21</v>
      </c>
      <c r="P96" s="44">
        <v>14</v>
      </c>
      <c r="Q96" s="47">
        <f aca="true" t="shared" si="10" ref="Q96:Q101">+P96/30*100</f>
        <v>46.666666666666664</v>
      </c>
      <c r="R96" s="10">
        <f aca="true" t="shared" si="11" ref="R96:R101">+Q96*0.15</f>
        <v>6.999999999999999</v>
      </c>
      <c r="S96" s="10" t="s">
        <v>16</v>
      </c>
    </row>
    <row r="97" spans="1:19" ht="15">
      <c r="A97" s="11">
        <v>141</v>
      </c>
      <c r="B97" s="7">
        <v>13766002</v>
      </c>
      <c r="C97" s="7">
        <v>4</v>
      </c>
      <c r="D97" s="12" t="s">
        <v>13</v>
      </c>
      <c r="E97" s="1" t="s">
        <v>18</v>
      </c>
      <c r="F97" s="8">
        <v>15</v>
      </c>
      <c r="G97" s="9" t="s">
        <v>15</v>
      </c>
      <c r="I97" s="54">
        <v>18</v>
      </c>
      <c r="J97" s="9" t="s">
        <v>19</v>
      </c>
      <c r="L97" s="57">
        <v>50</v>
      </c>
      <c r="M97" s="14">
        <f t="shared" si="9"/>
        <v>5</v>
      </c>
      <c r="N97" s="10" t="s">
        <v>21</v>
      </c>
      <c r="P97" s="44">
        <v>14</v>
      </c>
      <c r="Q97" s="47">
        <f t="shared" si="10"/>
        <v>46.666666666666664</v>
      </c>
      <c r="R97" s="10">
        <f t="shared" si="11"/>
        <v>6.999999999999999</v>
      </c>
      <c r="S97" s="10" t="s">
        <v>16</v>
      </c>
    </row>
    <row r="98" spans="1:19" ht="15">
      <c r="A98" s="11">
        <v>141</v>
      </c>
      <c r="B98" s="7">
        <v>13766002</v>
      </c>
      <c r="C98" s="7">
        <v>4</v>
      </c>
      <c r="D98" s="12" t="s">
        <v>13</v>
      </c>
      <c r="E98" s="1" t="s">
        <v>20</v>
      </c>
      <c r="F98" s="8">
        <v>15</v>
      </c>
      <c r="G98" s="9" t="s">
        <v>15</v>
      </c>
      <c r="I98" s="54">
        <v>18</v>
      </c>
      <c r="J98" s="9" t="s">
        <v>19</v>
      </c>
      <c r="L98" s="57">
        <v>50</v>
      </c>
      <c r="M98" s="14">
        <f t="shared" si="9"/>
        <v>5</v>
      </c>
      <c r="N98" s="10" t="s">
        <v>21</v>
      </c>
      <c r="P98" s="44">
        <v>14</v>
      </c>
      <c r="Q98" s="47">
        <f t="shared" si="10"/>
        <v>46.666666666666664</v>
      </c>
      <c r="R98" s="10">
        <f t="shared" si="11"/>
        <v>6.999999999999999</v>
      </c>
      <c r="S98" s="10" t="s">
        <v>16</v>
      </c>
    </row>
    <row r="99" spans="1:19" ht="15">
      <c r="A99" s="11">
        <v>141</v>
      </c>
      <c r="B99" s="7">
        <v>13766002</v>
      </c>
      <c r="C99" s="7">
        <v>4</v>
      </c>
      <c r="D99" s="12" t="s">
        <v>13</v>
      </c>
      <c r="E99" s="1" t="s">
        <v>14</v>
      </c>
      <c r="F99" s="8">
        <v>15</v>
      </c>
      <c r="G99" s="9" t="s">
        <v>15</v>
      </c>
      <c r="I99" s="54">
        <v>18</v>
      </c>
      <c r="J99" s="9" t="s">
        <v>19</v>
      </c>
      <c r="L99" s="57">
        <v>50</v>
      </c>
      <c r="M99" s="14">
        <f t="shared" si="9"/>
        <v>5</v>
      </c>
      <c r="N99" s="10" t="s">
        <v>21</v>
      </c>
      <c r="P99" s="44">
        <v>14</v>
      </c>
      <c r="Q99" s="47">
        <f t="shared" si="10"/>
        <v>46.666666666666664</v>
      </c>
      <c r="R99" s="10">
        <f t="shared" si="11"/>
        <v>6.999999999999999</v>
      </c>
      <c r="S99" s="10" t="s">
        <v>16</v>
      </c>
    </row>
    <row r="100" spans="1:19" ht="15">
      <c r="A100" s="11">
        <v>141</v>
      </c>
      <c r="B100" s="7">
        <v>13766002</v>
      </c>
      <c r="C100" s="7">
        <v>4</v>
      </c>
      <c r="D100" s="12" t="s">
        <v>13</v>
      </c>
      <c r="E100" s="1" t="s">
        <v>23</v>
      </c>
      <c r="F100" s="8">
        <v>15</v>
      </c>
      <c r="G100" s="9" t="s">
        <v>15</v>
      </c>
      <c r="I100" s="54">
        <v>18</v>
      </c>
      <c r="J100" s="9" t="s">
        <v>19</v>
      </c>
      <c r="L100" s="57">
        <v>50</v>
      </c>
      <c r="M100" s="14">
        <f t="shared" si="9"/>
        <v>5</v>
      </c>
      <c r="N100" s="10" t="s">
        <v>21</v>
      </c>
      <c r="P100" s="44">
        <v>14</v>
      </c>
      <c r="Q100" s="47">
        <f t="shared" si="10"/>
        <v>46.666666666666664</v>
      </c>
      <c r="R100" s="10">
        <f t="shared" si="11"/>
        <v>6.999999999999999</v>
      </c>
      <c r="S100" s="10" t="s">
        <v>16</v>
      </c>
    </row>
    <row r="101" spans="1:19" ht="15">
      <c r="A101" s="11">
        <v>141</v>
      </c>
      <c r="B101" s="7">
        <v>13766002</v>
      </c>
      <c r="C101" s="7">
        <v>4</v>
      </c>
      <c r="D101" s="12" t="s">
        <v>13</v>
      </c>
      <c r="E101" s="1" t="s">
        <v>26</v>
      </c>
      <c r="F101" s="8">
        <v>15</v>
      </c>
      <c r="G101" s="9" t="s">
        <v>15</v>
      </c>
      <c r="I101" s="54">
        <v>18</v>
      </c>
      <c r="J101" s="9" t="s">
        <v>19</v>
      </c>
      <c r="L101" s="57">
        <v>50</v>
      </c>
      <c r="M101" s="14">
        <f t="shared" si="9"/>
        <v>5</v>
      </c>
      <c r="N101" s="10" t="s">
        <v>21</v>
      </c>
      <c r="P101" s="44">
        <v>14</v>
      </c>
      <c r="Q101" s="47">
        <f t="shared" si="10"/>
        <v>46.666666666666664</v>
      </c>
      <c r="R101" s="10">
        <f t="shared" si="11"/>
        <v>6.999999999999999</v>
      </c>
      <c r="S101" s="10" t="s">
        <v>16</v>
      </c>
    </row>
    <row r="102" spans="1:13" ht="15">
      <c r="A102" s="11">
        <v>142</v>
      </c>
      <c r="B102" s="7">
        <v>13636774</v>
      </c>
      <c r="C102" s="7">
        <v>9</v>
      </c>
      <c r="D102" s="12" t="s">
        <v>27</v>
      </c>
      <c r="E102" s="1" t="s">
        <v>25</v>
      </c>
      <c r="F102" s="8">
        <v>32.5</v>
      </c>
      <c r="G102" s="9" t="s">
        <v>15</v>
      </c>
      <c r="I102" s="54">
        <v>12</v>
      </c>
      <c r="J102" s="10" t="s">
        <v>16</v>
      </c>
      <c r="M102" s="15"/>
    </row>
    <row r="103" spans="1:14" ht="15">
      <c r="A103" s="11">
        <v>144</v>
      </c>
      <c r="B103" s="7">
        <v>14533573</v>
      </c>
      <c r="C103" s="7">
        <v>6</v>
      </c>
      <c r="D103" s="12" t="s">
        <v>13</v>
      </c>
      <c r="E103" s="1" t="s">
        <v>14</v>
      </c>
      <c r="F103" s="8">
        <v>7.75</v>
      </c>
      <c r="G103" s="9" t="s">
        <v>16</v>
      </c>
      <c r="I103" s="55"/>
      <c r="J103" s="16"/>
      <c r="L103" s="56">
        <v>18</v>
      </c>
      <c r="M103" s="15">
        <v>60</v>
      </c>
      <c r="N103">
        <v>9</v>
      </c>
    </row>
    <row r="104" spans="1:13" ht="15">
      <c r="A104" s="11">
        <v>145</v>
      </c>
      <c r="B104" s="7">
        <v>14465674</v>
      </c>
      <c r="C104" s="7">
        <v>1</v>
      </c>
      <c r="D104" s="12" t="s">
        <v>13</v>
      </c>
      <c r="E104" s="1" t="s">
        <v>14</v>
      </c>
      <c r="F104" s="8">
        <v>22.75</v>
      </c>
      <c r="G104" s="9" t="s">
        <v>15</v>
      </c>
      <c r="I104" s="54">
        <v>12</v>
      </c>
      <c r="J104" s="10" t="s">
        <v>16</v>
      </c>
      <c r="M104" s="15"/>
    </row>
    <row r="105" spans="1:10" ht="15">
      <c r="A105" s="11">
        <v>145</v>
      </c>
      <c r="B105" s="7">
        <v>14465674</v>
      </c>
      <c r="C105" s="7">
        <v>1</v>
      </c>
      <c r="D105" s="12" t="s">
        <v>13</v>
      </c>
      <c r="E105" s="1" t="s">
        <v>23</v>
      </c>
      <c r="F105" s="8">
        <v>22.75</v>
      </c>
      <c r="G105" s="9" t="s">
        <v>15</v>
      </c>
      <c r="I105" s="54">
        <v>12</v>
      </c>
      <c r="J105" s="10" t="s">
        <v>16</v>
      </c>
    </row>
    <row r="106" spans="1:10" ht="15">
      <c r="A106" s="11">
        <v>145</v>
      </c>
      <c r="B106" s="7">
        <v>14465674</v>
      </c>
      <c r="C106" s="7">
        <v>1</v>
      </c>
      <c r="D106" s="12" t="s">
        <v>13</v>
      </c>
      <c r="E106" s="1" t="s">
        <v>26</v>
      </c>
      <c r="F106" s="8">
        <v>22.75</v>
      </c>
      <c r="G106" s="9" t="s">
        <v>15</v>
      </c>
      <c r="I106" s="54">
        <v>12</v>
      </c>
      <c r="J106" s="10" t="s">
        <v>16</v>
      </c>
    </row>
    <row r="107" spans="1:19" ht="15">
      <c r="A107" s="11">
        <v>147</v>
      </c>
      <c r="B107" s="7">
        <v>10046608</v>
      </c>
      <c r="C107" s="7">
        <v>2</v>
      </c>
      <c r="D107" s="12" t="s">
        <v>13</v>
      </c>
      <c r="E107" s="1" t="s">
        <v>14</v>
      </c>
      <c r="F107" s="8">
        <v>15</v>
      </c>
      <c r="G107" s="9" t="s">
        <v>15</v>
      </c>
      <c r="I107" s="54">
        <v>18</v>
      </c>
      <c r="J107" s="9" t="s">
        <v>19</v>
      </c>
      <c r="L107" s="57">
        <v>50</v>
      </c>
      <c r="M107" s="14">
        <f>+L107*0.1</f>
        <v>5</v>
      </c>
      <c r="N107" s="10" t="s">
        <v>21</v>
      </c>
      <c r="P107" s="44">
        <v>14</v>
      </c>
      <c r="Q107" s="47">
        <f>+P107/30*100</f>
        <v>46.666666666666664</v>
      </c>
      <c r="R107" s="10">
        <f>+Q107*0.15</f>
        <v>6.999999999999999</v>
      </c>
      <c r="S107" s="10" t="s">
        <v>16</v>
      </c>
    </row>
    <row r="108" spans="1:17" ht="15">
      <c r="A108" s="11">
        <v>149</v>
      </c>
      <c r="B108" s="7">
        <v>13023907</v>
      </c>
      <c r="C108" s="7">
        <v>2</v>
      </c>
      <c r="D108" s="12" t="s">
        <v>13</v>
      </c>
      <c r="E108" s="1" t="s">
        <v>14</v>
      </c>
      <c r="F108" s="8">
        <v>20</v>
      </c>
      <c r="G108" s="9" t="s">
        <v>15</v>
      </c>
      <c r="I108" s="54">
        <v>30</v>
      </c>
      <c r="J108" s="9" t="s">
        <v>19</v>
      </c>
      <c r="L108" s="57">
        <v>5</v>
      </c>
      <c r="M108" s="14">
        <f>+L108*0.1</f>
        <v>0.5</v>
      </c>
      <c r="N108" s="10" t="s">
        <v>16</v>
      </c>
      <c r="Q108" s="46"/>
    </row>
    <row r="109" spans="1:17" ht="15">
      <c r="A109" s="11">
        <v>153</v>
      </c>
      <c r="B109" s="7">
        <v>9846318</v>
      </c>
      <c r="C109" s="7">
        <v>6</v>
      </c>
      <c r="D109" s="12" t="s">
        <v>13</v>
      </c>
      <c r="E109" s="1" t="s">
        <v>14</v>
      </c>
      <c r="F109" s="8">
        <v>35</v>
      </c>
      <c r="G109" s="9" t="s">
        <v>15</v>
      </c>
      <c r="I109" s="54">
        <v>24</v>
      </c>
      <c r="J109" s="9" t="s">
        <v>19</v>
      </c>
      <c r="L109" s="57" t="s">
        <v>36</v>
      </c>
      <c r="M109" s="14"/>
      <c r="N109" s="10"/>
      <c r="Q109" s="46"/>
    </row>
    <row r="110" spans="1:14" ht="15">
      <c r="A110" s="11">
        <v>160</v>
      </c>
      <c r="B110" s="7">
        <v>13851966</v>
      </c>
      <c r="C110" s="7" t="s">
        <v>35</v>
      </c>
      <c r="D110" s="12" t="s">
        <v>13</v>
      </c>
      <c r="E110" s="1" t="s">
        <v>14</v>
      </c>
      <c r="F110" s="8">
        <v>10</v>
      </c>
      <c r="G110" s="9" t="s">
        <v>16</v>
      </c>
      <c r="I110" s="55"/>
      <c r="J110" s="16"/>
      <c r="L110" s="56">
        <v>15</v>
      </c>
      <c r="M110" s="15">
        <v>50</v>
      </c>
      <c r="N110">
        <v>7.5</v>
      </c>
    </row>
    <row r="111" spans="1:13" ht="15">
      <c r="A111" s="11">
        <v>168</v>
      </c>
      <c r="B111" s="7">
        <v>13032143</v>
      </c>
      <c r="C111" s="7">
        <v>7</v>
      </c>
      <c r="D111" s="12" t="s">
        <v>28</v>
      </c>
      <c r="E111" s="1" t="s">
        <v>23</v>
      </c>
      <c r="F111" s="8">
        <v>20</v>
      </c>
      <c r="G111" s="9" t="s">
        <v>15</v>
      </c>
      <c r="I111" s="54">
        <v>0</v>
      </c>
      <c r="J111" s="10" t="s">
        <v>16</v>
      </c>
      <c r="M111" s="15"/>
    </row>
    <row r="112" spans="1:10" ht="15">
      <c r="A112" s="11">
        <v>172</v>
      </c>
      <c r="B112" s="7">
        <v>13473043</v>
      </c>
      <c r="C112" s="7">
        <v>9</v>
      </c>
      <c r="D112" s="12" t="s">
        <v>13</v>
      </c>
      <c r="E112" s="1" t="s">
        <v>14</v>
      </c>
      <c r="F112" s="8">
        <v>20</v>
      </c>
      <c r="G112" s="9" t="s">
        <v>15</v>
      </c>
      <c r="I112" s="54">
        <v>6</v>
      </c>
      <c r="J112" s="10" t="s">
        <v>16</v>
      </c>
    </row>
    <row r="113" spans="1:14" ht="15">
      <c r="A113" s="11">
        <v>173</v>
      </c>
      <c r="B113" s="7">
        <v>13767279</v>
      </c>
      <c r="C113" s="7">
        <v>0</v>
      </c>
      <c r="D113" s="12" t="s">
        <v>13</v>
      </c>
      <c r="E113" s="1" t="s">
        <v>14</v>
      </c>
      <c r="F113" s="8">
        <v>0</v>
      </c>
      <c r="G113" s="9" t="s">
        <v>16</v>
      </c>
      <c r="I113" s="55"/>
      <c r="J113" s="16"/>
      <c r="L113" s="56">
        <v>19</v>
      </c>
      <c r="M113" s="15">
        <v>63.33333333333333</v>
      </c>
      <c r="N113">
        <v>9.5</v>
      </c>
    </row>
    <row r="114" spans="1:14" ht="15">
      <c r="A114" s="11">
        <v>173</v>
      </c>
      <c r="B114" s="7">
        <v>13767279</v>
      </c>
      <c r="C114" s="7">
        <v>0</v>
      </c>
      <c r="D114" s="12" t="s">
        <v>13</v>
      </c>
      <c r="E114" s="1" t="s">
        <v>23</v>
      </c>
      <c r="F114" s="8">
        <v>0</v>
      </c>
      <c r="G114" s="9" t="s">
        <v>16</v>
      </c>
      <c r="I114" s="55"/>
      <c r="J114" s="16"/>
      <c r="L114" s="56" t="s">
        <v>37</v>
      </c>
      <c r="M114" s="15"/>
      <c r="N114">
        <v>0</v>
      </c>
    </row>
    <row r="115" spans="1:13" ht="15">
      <c r="A115" s="11">
        <v>175</v>
      </c>
      <c r="B115" s="7">
        <v>10479800</v>
      </c>
      <c r="C115" s="7">
        <v>4</v>
      </c>
      <c r="D115" s="12" t="s">
        <v>13</v>
      </c>
      <c r="E115" s="1" t="s">
        <v>14</v>
      </c>
      <c r="F115" s="8">
        <v>20</v>
      </c>
      <c r="G115" s="9" t="s">
        <v>15</v>
      </c>
      <c r="I115" s="54">
        <v>12</v>
      </c>
      <c r="J115" s="10" t="s">
        <v>16</v>
      </c>
      <c r="M115" s="15"/>
    </row>
    <row r="116" spans="1:17" ht="15">
      <c r="A116" s="11">
        <v>177</v>
      </c>
      <c r="B116" s="7">
        <v>11619984</v>
      </c>
      <c r="C116" s="7" t="s">
        <v>35</v>
      </c>
      <c r="D116" s="12" t="s">
        <v>13</v>
      </c>
      <c r="E116" s="1" t="s">
        <v>14</v>
      </c>
      <c r="F116" s="8">
        <v>20</v>
      </c>
      <c r="G116" s="9" t="s">
        <v>15</v>
      </c>
      <c r="I116" s="54">
        <v>24</v>
      </c>
      <c r="J116" s="9" t="s">
        <v>19</v>
      </c>
      <c r="L116" s="57" t="s">
        <v>36</v>
      </c>
      <c r="M116" s="14"/>
      <c r="N116" s="10"/>
      <c r="Q116" s="46"/>
    </row>
    <row r="117" spans="1:10" ht="15">
      <c r="A117" s="11">
        <v>186</v>
      </c>
      <c r="B117" s="7">
        <v>8833078</v>
      </c>
      <c r="C117" s="7">
        <v>1</v>
      </c>
      <c r="D117" s="12" t="s">
        <v>27</v>
      </c>
      <c r="E117" s="1" t="s">
        <v>25</v>
      </c>
      <c r="F117" s="8">
        <v>20</v>
      </c>
      <c r="G117" s="9" t="s">
        <v>15</v>
      </c>
      <c r="I117" s="54">
        <v>0</v>
      </c>
      <c r="J117" s="10" t="s">
        <v>16</v>
      </c>
    </row>
    <row r="118" spans="1:19" ht="15">
      <c r="A118" s="11">
        <v>189</v>
      </c>
      <c r="B118" s="7">
        <v>15075712</v>
      </c>
      <c r="C118" s="7">
        <v>6</v>
      </c>
      <c r="D118" s="12" t="s">
        <v>13</v>
      </c>
      <c r="E118" s="1" t="s">
        <v>14</v>
      </c>
      <c r="F118" s="8">
        <v>20</v>
      </c>
      <c r="G118" s="9" t="s">
        <v>15</v>
      </c>
      <c r="I118" s="54">
        <v>18</v>
      </c>
      <c r="J118" s="9" t="s">
        <v>19</v>
      </c>
      <c r="L118" s="57">
        <v>50</v>
      </c>
      <c r="M118" s="14">
        <f>+L118*0.1</f>
        <v>5</v>
      </c>
      <c r="N118" s="10" t="s">
        <v>21</v>
      </c>
      <c r="P118" s="44">
        <v>15</v>
      </c>
      <c r="Q118" s="47">
        <f>+P118/30*100</f>
        <v>50</v>
      </c>
      <c r="R118" s="10">
        <f>+Q118*0.15</f>
        <v>7.5</v>
      </c>
      <c r="S118" s="10" t="s">
        <v>16</v>
      </c>
    </row>
    <row r="119" spans="1:19" ht="15">
      <c r="A119" s="11">
        <v>189</v>
      </c>
      <c r="B119" s="7">
        <v>15075712</v>
      </c>
      <c r="C119" s="7">
        <v>6</v>
      </c>
      <c r="D119" s="12" t="s">
        <v>13</v>
      </c>
      <c r="E119" s="1" t="s">
        <v>23</v>
      </c>
      <c r="F119" s="8">
        <v>20</v>
      </c>
      <c r="G119" s="9" t="s">
        <v>15</v>
      </c>
      <c r="I119" s="54">
        <v>18</v>
      </c>
      <c r="J119" s="9" t="s">
        <v>19</v>
      </c>
      <c r="L119" s="57">
        <v>50</v>
      </c>
      <c r="M119" s="14">
        <f>+L119*0.1</f>
        <v>5</v>
      </c>
      <c r="N119" s="10" t="s">
        <v>21</v>
      </c>
      <c r="P119" s="44">
        <v>15</v>
      </c>
      <c r="Q119" s="47">
        <f>+P119/30*100</f>
        <v>50</v>
      </c>
      <c r="R119" s="10">
        <f>+Q119*0.15</f>
        <v>7.5</v>
      </c>
      <c r="S119" s="10" t="s">
        <v>16</v>
      </c>
    </row>
    <row r="120" spans="1:10" ht="15">
      <c r="A120" s="11">
        <v>210</v>
      </c>
      <c r="B120" s="7">
        <v>12437990</v>
      </c>
      <c r="C120" s="7">
        <v>3</v>
      </c>
      <c r="D120" s="12" t="s">
        <v>27</v>
      </c>
      <c r="E120" s="1" t="s">
        <v>25</v>
      </c>
      <c r="F120" s="8">
        <v>20</v>
      </c>
      <c r="G120" s="9" t="s">
        <v>15</v>
      </c>
      <c r="I120" s="54">
        <v>12</v>
      </c>
      <c r="J120" s="10" t="s">
        <v>16</v>
      </c>
    </row>
    <row r="121" spans="1:17" ht="15">
      <c r="A121" s="11">
        <v>214</v>
      </c>
      <c r="B121" s="7">
        <v>15006125</v>
      </c>
      <c r="C121" s="7">
        <v>3</v>
      </c>
      <c r="D121" s="12" t="s">
        <v>27</v>
      </c>
      <c r="E121" s="1" t="s">
        <v>25</v>
      </c>
      <c r="F121" s="8">
        <v>20</v>
      </c>
      <c r="G121" s="9" t="s">
        <v>15</v>
      </c>
      <c r="I121" s="54">
        <v>18</v>
      </c>
      <c r="J121" s="9" t="s">
        <v>19</v>
      </c>
      <c r="L121" s="57">
        <v>5</v>
      </c>
      <c r="M121" s="14">
        <f>+L121*0.1</f>
        <v>0.5</v>
      </c>
      <c r="N121" s="10" t="s">
        <v>16</v>
      </c>
      <c r="Q121" s="46"/>
    </row>
    <row r="122" spans="1:17" ht="15">
      <c r="A122" s="11">
        <v>218</v>
      </c>
      <c r="B122" s="7">
        <v>8286146</v>
      </c>
      <c r="C122" s="7">
        <v>7</v>
      </c>
      <c r="D122" s="12" t="s">
        <v>13</v>
      </c>
      <c r="E122" s="1" t="s">
        <v>14</v>
      </c>
      <c r="F122" s="8">
        <v>20</v>
      </c>
      <c r="G122" s="9" t="s">
        <v>15</v>
      </c>
      <c r="I122" s="54">
        <v>24</v>
      </c>
      <c r="J122" s="9" t="s">
        <v>19</v>
      </c>
      <c r="L122" s="57" t="s">
        <v>36</v>
      </c>
      <c r="M122" s="14"/>
      <c r="N122" s="10"/>
      <c r="Q122" s="46"/>
    </row>
    <row r="123" spans="1:17" ht="15">
      <c r="A123" s="11">
        <v>218</v>
      </c>
      <c r="B123" s="7">
        <v>8286146</v>
      </c>
      <c r="C123" s="7">
        <v>7</v>
      </c>
      <c r="D123" s="12" t="s">
        <v>13</v>
      </c>
      <c r="E123" s="1" t="s">
        <v>23</v>
      </c>
      <c r="F123" s="8">
        <v>20</v>
      </c>
      <c r="G123" s="9" t="s">
        <v>15</v>
      </c>
      <c r="I123" s="54">
        <v>24</v>
      </c>
      <c r="J123" s="9" t="s">
        <v>19</v>
      </c>
      <c r="L123" s="57" t="s">
        <v>36</v>
      </c>
      <c r="M123" s="14"/>
      <c r="N123" s="10"/>
      <c r="Q123" s="46"/>
    </row>
    <row r="124" spans="1:13" ht="15">
      <c r="A124" s="11">
        <v>219</v>
      </c>
      <c r="B124" s="7">
        <v>15950180</v>
      </c>
      <c r="C124" s="7">
        <v>9</v>
      </c>
      <c r="D124" s="12" t="s">
        <v>13</v>
      </c>
      <c r="E124" s="1" t="s">
        <v>14</v>
      </c>
      <c r="F124" s="8">
        <v>20</v>
      </c>
      <c r="G124" s="9" t="s">
        <v>15</v>
      </c>
      <c r="I124" s="54">
        <v>12</v>
      </c>
      <c r="J124" s="10" t="s">
        <v>16</v>
      </c>
      <c r="M124" s="15"/>
    </row>
    <row r="125" spans="1:13" ht="15">
      <c r="A125" s="11">
        <v>220</v>
      </c>
      <c r="B125" s="7">
        <v>15007528</v>
      </c>
      <c r="C125" s="7">
        <v>9</v>
      </c>
      <c r="D125" s="12" t="s">
        <v>27</v>
      </c>
      <c r="E125" s="1" t="s">
        <v>25</v>
      </c>
      <c r="F125" s="8">
        <v>35</v>
      </c>
      <c r="G125" s="9" t="s">
        <v>15</v>
      </c>
      <c r="I125" s="54">
        <v>0</v>
      </c>
      <c r="J125" s="10" t="s">
        <v>16</v>
      </c>
      <c r="M125" s="15"/>
    </row>
    <row r="126" spans="1:13" ht="15">
      <c r="A126" s="11">
        <v>220</v>
      </c>
      <c r="B126" s="7">
        <v>15007528</v>
      </c>
      <c r="C126" s="7">
        <v>9</v>
      </c>
      <c r="D126" s="12" t="s">
        <v>27</v>
      </c>
      <c r="E126" s="1" t="s">
        <v>18</v>
      </c>
      <c r="F126" s="8">
        <v>35</v>
      </c>
      <c r="G126" s="9" t="s">
        <v>15</v>
      </c>
      <c r="I126" s="54">
        <v>0</v>
      </c>
      <c r="J126" s="10" t="s">
        <v>16</v>
      </c>
      <c r="M126" s="15"/>
    </row>
    <row r="127" spans="1:22" ht="15">
      <c r="A127" s="11">
        <v>223</v>
      </c>
      <c r="B127" s="7">
        <v>13412555</v>
      </c>
      <c r="C127" s="7">
        <v>1</v>
      </c>
      <c r="D127" s="12" t="s">
        <v>27</v>
      </c>
      <c r="E127" s="1" t="s">
        <v>25</v>
      </c>
      <c r="F127" s="8">
        <v>20</v>
      </c>
      <c r="G127" s="9" t="s">
        <v>15</v>
      </c>
      <c r="I127" s="54">
        <v>18</v>
      </c>
      <c r="J127" s="9" t="s">
        <v>19</v>
      </c>
      <c r="L127" s="57">
        <v>100</v>
      </c>
      <c r="M127" s="14">
        <f>+L127*0.1</f>
        <v>10</v>
      </c>
      <c r="N127" s="10" t="s">
        <v>21</v>
      </c>
      <c r="P127" s="44">
        <v>20</v>
      </c>
      <c r="Q127" s="47">
        <f>+P127/30*100</f>
        <v>66.66666666666666</v>
      </c>
      <c r="R127" s="10">
        <f>+Q127*0.15</f>
        <v>9.999999999999998</v>
      </c>
      <c r="U127" s="52">
        <f>+R127+M127+I127+F127</f>
        <v>58</v>
      </c>
      <c r="V127" t="s">
        <v>22</v>
      </c>
    </row>
    <row r="128" spans="1:13" ht="15">
      <c r="A128" s="11">
        <v>228</v>
      </c>
      <c r="B128" s="7">
        <v>16102813</v>
      </c>
      <c r="C128" s="7">
        <v>4</v>
      </c>
      <c r="D128" s="12" t="s">
        <v>13</v>
      </c>
      <c r="E128" s="1" t="s">
        <v>14</v>
      </c>
      <c r="F128" s="8">
        <v>15</v>
      </c>
      <c r="G128" s="9" t="s">
        <v>15</v>
      </c>
      <c r="I128" s="54">
        <v>0</v>
      </c>
      <c r="J128" s="10" t="s">
        <v>16</v>
      </c>
      <c r="M128" s="15"/>
    </row>
    <row r="129" spans="1:22" ht="15">
      <c r="A129" s="11">
        <v>243</v>
      </c>
      <c r="B129" s="7">
        <v>15948927</v>
      </c>
      <c r="C129" s="7">
        <v>2</v>
      </c>
      <c r="D129" s="12" t="s">
        <v>13</v>
      </c>
      <c r="E129" s="1" t="s">
        <v>14</v>
      </c>
      <c r="F129" s="8">
        <v>35</v>
      </c>
      <c r="G129" s="9" t="s">
        <v>15</v>
      </c>
      <c r="I129" s="54">
        <v>18</v>
      </c>
      <c r="J129" s="9" t="s">
        <v>19</v>
      </c>
      <c r="L129" s="57">
        <v>100</v>
      </c>
      <c r="M129" s="14">
        <f aca="true" t="shared" si="12" ref="M129:M135">+L129*0.1</f>
        <v>10</v>
      </c>
      <c r="N129" s="10" t="s">
        <v>21</v>
      </c>
      <c r="P129" s="44">
        <v>25</v>
      </c>
      <c r="Q129" s="47">
        <f aca="true" t="shared" si="13" ref="Q129:Q135">+P129/30*100</f>
        <v>83.33333333333334</v>
      </c>
      <c r="R129" s="10">
        <f>+Q129*0.15</f>
        <v>12.500000000000002</v>
      </c>
      <c r="U129" s="52">
        <f>+R129+M129+I129+F129</f>
        <v>75.5</v>
      </c>
      <c r="V129" t="s">
        <v>22</v>
      </c>
    </row>
    <row r="130" spans="1:17" ht="15">
      <c r="A130" s="11">
        <v>245</v>
      </c>
      <c r="B130" s="7">
        <v>9194600</v>
      </c>
      <c r="C130" s="7">
        <v>9</v>
      </c>
      <c r="D130" s="12" t="s">
        <v>13</v>
      </c>
      <c r="E130" s="1" t="s">
        <v>14</v>
      </c>
      <c r="F130" s="8">
        <v>35</v>
      </c>
      <c r="G130" s="9" t="s">
        <v>15</v>
      </c>
      <c r="I130" s="54">
        <v>18</v>
      </c>
      <c r="J130" s="9" t="s">
        <v>19</v>
      </c>
      <c r="L130" s="57" t="s">
        <v>36</v>
      </c>
      <c r="M130" s="14"/>
      <c r="N130" s="10"/>
      <c r="Q130" s="46"/>
    </row>
    <row r="131" spans="1:17" ht="15">
      <c r="A131" s="11">
        <v>247</v>
      </c>
      <c r="B131" s="7">
        <v>11828093</v>
      </c>
      <c r="C131" s="7">
        <v>8</v>
      </c>
      <c r="D131" s="12" t="s">
        <v>13</v>
      </c>
      <c r="E131" s="1" t="s">
        <v>18</v>
      </c>
      <c r="F131" s="8">
        <v>27.5</v>
      </c>
      <c r="G131" s="9" t="s">
        <v>15</v>
      </c>
      <c r="I131" s="54">
        <v>24</v>
      </c>
      <c r="J131" s="9" t="s">
        <v>19</v>
      </c>
      <c r="L131" s="57">
        <v>5</v>
      </c>
      <c r="M131" s="14">
        <f t="shared" si="12"/>
        <v>0.5</v>
      </c>
      <c r="N131" s="10" t="s">
        <v>16</v>
      </c>
      <c r="Q131" s="46"/>
    </row>
    <row r="132" spans="1:17" ht="15">
      <c r="A132" s="11">
        <v>247</v>
      </c>
      <c r="B132" s="7">
        <v>11828093</v>
      </c>
      <c r="C132" s="7">
        <v>8</v>
      </c>
      <c r="D132" s="12" t="s">
        <v>13</v>
      </c>
      <c r="E132" s="1" t="s">
        <v>23</v>
      </c>
      <c r="F132" s="8">
        <v>27.5</v>
      </c>
      <c r="G132" s="9" t="s">
        <v>15</v>
      </c>
      <c r="I132" s="54">
        <v>24</v>
      </c>
      <c r="J132" s="9" t="s">
        <v>19</v>
      </c>
      <c r="L132" s="57">
        <v>5</v>
      </c>
      <c r="M132" s="14">
        <f t="shared" si="12"/>
        <v>0.5</v>
      </c>
      <c r="N132" s="10" t="s">
        <v>16</v>
      </c>
      <c r="Q132" s="46"/>
    </row>
    <row r="133" spans="1:17" ht="15">
      <c r="A133" s="11">
        <v>247</v>
      </c>
      <c r="B133" s="7">
        <v>11828093</v>
      </c>
      <c r="C133" s="7">
        <v>8</v>
      </c>
      <c r="D133" s="12" t="s">
        <v>13</v>
      </c>
      <c r="E133" s="1" t="s">
        <v>26</v>
      </c>
      <c r="F133" s="8">
        <v>27.5</v>
      </c>
      <c r="G133" s="9" t="s">
        <v>15</v>
      </c>
      <c r="I133" s="54">
        <v>24</v>
      </c>
      <c r="J133" s="9" t="s">
        <v>19</v>
      </c>
      <c r="L133" s="57">
        <v>5</v>
      </c>
      <c r="M133" s="14">
        <f t="shared" si="12"/>
        <v>0.5</v>
      </c>
      <c r="N133" s="10" t="s">
        <v>16</v>
      </c>
      <c r="Q133" s="46"/>
    </row>
    <row r="134" spans="1:22" ht="15">
      <c r="A134" s="11">
        <v>252</v>
      </c>
      <c r="B134" s="7">
        <v>10420687</v>
      </c>
      <c r="C134" s="7">
        <v>5</v>
      </c>
      <c r="D134" s="12" t="s">
        <v>28</v>
      </c>
      <c r="E134" s="1" t="s">
        <v>14</v>
      </c>
      <c r="F134" s="8">
        <v>20</v>
      </c>
      <c r="G134" s="9" t="s">
        <v>15</v>
      </c>
      <c r="I134" s="54">
        <v>24</v>
      </c>
      <c r="J134" s="9" t="s">
        <v>19</v>
      </c>
      <c r="L134" s="57">
        <v>100</v>
      </c>
      <c r="M134" s="14">
        <f t="shared" si="12"/>
        <v>10</v>
      </c>
      <c r="N134" s="10" t="s">
        <v>21</v>
      </c>
      <c r="P134" s="44">
        <v>25</v>
      </c>
      <c r="Q134" s="47">
        <f t="shared" si="13"/>
        <v>83.33333333333334</v>
      </c>
      <c r="R134" s="10">
        <f>+Q134*0.15</f>
        <v>12.500000000000002</v>
      </c>
      <c r="U134" s="52">
        <f>+R134+M134+I134+F134</f>
        <v>66.5</v>
      </c>
      <c r="V134" t="s">
        <v>22</v>
      </c>
    </row>
    <row r="135" spans="1:22" ht="15">
      <c r="A135" s="11">
        <v>252</v>
      </c>
      <c r="B135" s="7">
        <v>10420687</v>
      </c>
      <c r="C135" s="7">
        <v>5</v>
      </c>
      <c r="D135" s="12" t="s">
        <v>28</v>
      </c>
      <c r="E135" s="1" t="s">
        <v>23</v>
      </c>
      <c r="F135" s="8">
        <v>20</v>
      </c>
      <c r="G135" s="9" t="s">
        <v>15</v>
      </c>
      <c r="I135" s="54">
        <v>24</v>
      </c>
      <c r="J135" s="9" t="s">
        <v>19</v>
      </c>
      <c r="L135" s="57">
        <v>100</v>
      </c>
      <c r="M135" s="14">
        <f t="shared" si="12"/>
        <v>10</v>
      </c>
      <c r="N135" s="10" t="s">
        <v>21</v>
      </c>
      <c r="P135" s="44">
        <v>25</v>
      </c>
      <c r="Q135" s="47">
        <f t="shared" si="13"/>
        <v>83.33333333333334</v>
      </c>
      <c r="R135" s="10">
        <f>+Q135*0.15</f>
        <v>12.500000000000002</v>
      </c>
      <c r="U135" s="52">
        <f>+R135+M135+I135+F135</f>
        <v>66.5</v>
      </c>
      <c r="V135" t="s">
        <v>22</v>
      </c>
    </row>
    <row r="136" spans="1:17" ht="15">
      <c r="A136" s="11">
        <v>260</v>
      </c>
      <c r="B136" s="7">
        <v>13023766</v>
      </c>
      <c r="C136" s="7">
        <v>5</v>
      </c>
      <c r="D136" s="12" t="s">
        <v>13</v>
      </c>
      <c r="E136" s="1" t="s">
        <v>14</v>
      </c>
      <c r="F136" s="8">
        <v>20</v>
      </c>
      <c r="G136" s="9" t="s">
        <v>15</v>
      </c>
      <c r="I136" s="54">
        <v>18</v>
      </c>
      <c r="J136" s="9" t="s">
        <v>19</v>
      </c>
      <c r="L136" s="57" t="s">
        <v>36</v>
      </c>
      <c r="M136" s="14"/>
      <c r="N136" s="10"/>
      <c r="Q136" s="46"/>
    </row>
    <row r="137" spans="1:10" ht="15">
      <c r="A137" s="11">
        <v>276</v>
      </c>
      <c r="B137" s="7">
        <v>13639714</v>
      </c>
      <c r="C137" s="7">
        <v>1</v>
      </c>
      <c r="D137" s="12" t="s">
        <v>27</v>
      </c>
      <c r="E137" s="1" t="s">
        <v>25</v>
      </c>
      <c r="F137" s="8">
        <v>19.75</v>
      </c>
      <c r="G137" s="9" t="s">
        <v>15</v>
      </c>
      <c r="I137" s="54">
        <v>12</v>
      </c>
      <c r="J137" s="10" t="s">
        <v>16</v>
      </c>
    </row>
    <row r="138" spans="1:19" ht="15">
      <c r="A138" s="11">
        <v>279</v>
      </c>
      <c r="B138" s="7">
        <v>13455480</v>
      </c>
      <c r="C138" s="7">
        <v>0</v>
      </c>
      <c r="D138" s="12" t="s">
        <v>13</v>
      </c>
      <c r="E138" s="1" t="s">
        <v>14</v>
      </c>
      <c r="F138" s="8">
        <v>32</v>
      </c>
      <c r="G138" s="9" t="s">
        <v>15</v>
      </c>
      <c r="I138" s="54">
        <v>24</v>
      </c>
      <c r="J138" s="9" t="s">
        <v>19</v>
      </c>
      <c r="L138" s="57">
        <v>50</v>
      </c>
      <c r="M138" s="14">
        <f>+L138*0.1</f>
        <v>5</v>
      </c>
      <c r="N138" s="10" t="s">
        <v>21</v>
      </c>
      <c r="P138" s="44">
        <v>14</v>
      </c>
      <c r="Q138" s="47">
        <f>+P138/30*100</f>
        <v>46.666666666666664</v>
      </c>
      <c r="R138" s="10">
        <f>+Q138*0.15</f>
        <v>6.999999999999999</v>
      </c>
      <c r="S138" s="10" t="s">
        <v>16</v>
      </c>
    </row>
    <row r="139" spans="1:10" ht="15">
      <c r="A139" s="11">
        <v>285</v>
      </c>
      <c r="B139" s="7">
        <v>8483848</v>
      </c>
      <c r="C139" s="7">
        <v>3</v>
      </c>
      <c r="D139" s="12" t="s">
        <v>13</v>
      </c>
      <c r="E139" s="1" t="s">
        <v>14</v>
      </c>
      <c r="F139" s="8">
        <v>35</v>
      </c>
      <c r="G139" s="9" t="s">
        <v>15</v>
      </c>
      <c r="I139" s="54">
        <v>12</v>
      </c>
      <c r="J139" s="10" t="s">
        <v>16</v>
      </c>
    </row>
    <row r="140" spans="1:17" ht="15">
      <c r="A140" s="11">
        <v>287</v>
      </c>
      <c r="B140" s="7">
        <v>9715755</v>
      </c>
      <c r="C140" s="7">
        <v>3</v>
      </c>
      <c r="D140" s="12" t="s">
        <v>13</v>
      </c>
      <c r="E140" s="1" t="s">
        <v>14</v>
      </c>
      <c r="F140" s="8">
        <v>20</v>
      </c>
      <c r="G140" s="9" t="s">
        <v>15</v>
      </c>
      <c r="I140" s="54">
        <v>24</v>
      </c>
      <c r="J140" s="9" t="s">
        <v>19</v>
      </c>
      <c r="L140" s="57" t="s">
        <v>36</v>
      </c>
      <c r="M140" s="14"/>
      <c r="N140" s="10"/>
      <c r="Q140" s="46"/>
    </row>
    <row r="141" spans="1:13" ht="15">
      <c r="A141" s="11">
        <v>288</v>
      </c>
      <c r="B141" s="7">
        <v>8252537</v>
      </c>
      <c r="C141" s="7">
        <v>8</v>
      </c>
      <c r="D141" s="12" t="s">
        <v>13</v>
      </c>
      <c r="E141" s="1" t="s">
        <v>14</v>
      </c>
      <c r="F141" s="8">
        <v>20</v>
      </c>
      <c r="G141" s="9" t="s">
        <v>15</v>
      </c>
      <c r="I141" s="54">
        <v>0</v>
      </c>
      <c r="J141" s="10" t="s">
        <v>16</v>
      </c>
      <c r="M141" s="15"/>
    </row>
    <row r="142" spans="1:10" ht="15">
      <c r="A142" s="11">
        <v>289</v>
      </c>
      <c r="B142" s="7">
        <v>15789043</v>
      </c>
      <c r="C142" s="7">
        <v>3</v>
      </c>
      <c r="D142" s="12" t="s">
        <v>28</v>
      </c>
      <c r="E142" s="1" t="s">
        <v>23</v>
      </c>
      <c r="F142" s="8">
        <v>20</v>
      </c>
      <c r="G142" s="9" t="s">
        <v>15</v>
      </c>
      <c r="I142" s="54">
        <v>0</v>
      </c>
      <c r="J142" s="10" t="s">
        <v>16</v>
      </c>
    </row>
    <row r="143" spans="1:19" ht="15">
      <c r="A143" s="11">
        <v>292</v>
      </c>
      <c r="B143" s="7">
        <v>12067205</v>
      </c>
      <c r="C143" s="7">
        <v>3</v>
      </c>
      <c r="D143" s="12" t="s">
        <v>27</v>
      </c>
      <c r="E143" s="1" t="s">
        <v>25</v>
      </c>
      <c r="F143" s="8">
        <v>20</v>
      </c>
      <c r="G143" s="9" t="s">
        <v>15</v>
      </c>
      <c r="I143" s="54">
        <v>24</v>
      </c>
      <c r="J143" s="9" t="s">
        <v>19</v>
      </c>
      <c r="L143" s="57">
        <v>50</v>
      </c>
      <c r="M143" s="14">
        <f>+L143*0.1</f>
        <v>5</v>
      </c>
      <c r="N143" s="10" t="s">
        <v>21</v>
      </c>
      <c r="P143" s="44">
        <v>15</v>
      </c>
      <c r="Q143" s="47">
        <f>+P143/30*100</f>
        <v>50</v>
      </c>
      <c r="R143" s="10">
        <f>+Q143*0.15</f>
        <v>7.5</v>
      </c>
      <c r="S143" s="10" t="s">
        <v>16</v>
      </c>
    </row>
    <row r="144" spans="1:10" ht="15">
      <c r="A144" s="11">
        <v>293</v>
      </c>
      <c r="B144" s="7">
        <v>15762500</v>
      </c>
      <c r="C144" s="7">
        <v>4</v>
      </c>
      <c r="D144" s="12" t="s">
        <v>13</v>
      </c>
      <c r="E144" s="1" t="s">
        <v>14</v>
      </c>
      <c r="F144" s="8">
        <v>15</v>
      </c>
      <c r="G144" s="9" t="s">
        <v>15</v>
      </c>
      <c r="I144" s="54">
        <v>12</v>
      </c>
      <c r="J144" s="10" t="s">
        <v>16</v>
      </c>
    </row>
    <row r="145" spans="1:10" ht="15">
      <c r="A145" s="11">
        <v>293</v>
      </c>
      <c r="B145" s="7">
        <v>15762500</v>
      </c>
      <c r="C145" s="7">
        <v>4</v>
      </c>
      <c r="D145" s="12" t="s">
        <v>13</v>
      </c>
      <c r="E145" s="1" t="s">
        <v>23</v>
      </c>
      <c r="F145" s="8">
        <v>15</v>
      </c>
      <c r="G145" s="9" t="s">
        <v>15</v>
      </c>
      <c r="I145" s="54">
        <v>12</v>
      </c>
      <c r="J145" s="10" t="s">
        <v>16</v>
      </c>
    </row>
    <row r="146" spans="1:13" ht="15">
      <c r="A146" s="11">
        <v>293</v>
      </c>
      <c r="B146" s="7">
        <v>15762500</v>
      </c>
      <c r="C146" s="7">
        <v>4</v>
      </c>
      <c r="D146" s="12" t="s">
        <v>13</v>
      </c>
      <c r="E146" s="1" t="s">
        <v>26</v>
      </c>
      <c r="F146" s="8">
        <v>15</v>
      </c>
      <c r="G146" s="9" t="s">
        <v>15</v>
      </c>
      <c r="I146" s="54">
        <v>12</v>
      </c>
      <c r="J146" s="10" t="s">
        <v>16</v>
      </c>
      <c r="M146" s="15"/>
    </row>
    <row r="147" spans="1:13" ht="15">
      <c r="A147" s="11">
        <v>297</v>
      </c>
      <c r="B147" s="7">
        <v>14376431</v>
      </c>
      <c r="C147" s="7">
        <v>1</v>
      </c>
      <c r="D147" s="12" t="s">
        <v>13</v>
      </c>
      <c r="E147" s="1" t="s">
        <v>14</v>
      </c>
      <c r="F147" s="8">
        <v>29</v>
      </c>
      <c r="G147" s="9" t="s">
        <v>15</v>
      </c>
      <c r="I147" s="54">
        <v>12</v>
      </c>
      <c r="J147" s="10" t="s">
        <v>16</v>
      </c>
      <c r="M147" s="15"/>
    </row>
    <row r="148" spans="1:13" ht="15">
      <c r="A148" s="11">
        <v>297</v>
      </c>
      <c r="B148" s="7">
        <v>14376431</v>
      </c>
      <c r="C148" s="7">
        <v>1</v>
      </c>
      <c r="D148" s="12" t="s">
        <v>13</v>
      </c>
      <c r="E148" s="1" t="s">
        <v>23</v>
      </c>
      <c r="F148" s="8">
        <v>29</v>
      </c>
      <c r="G148" s="9" t="s">
        <v>15</v>
      </c>
      <c r="I148" s="54">
        <v>12</v>
      </c>
      <c r="J148" s="10" t="s">
        <v>16</v>
      </c>
      <c r="M148" s="15"/>
    </row>
    <row r="149" spans="1:14" ht="15">
      <c r="A149" s="11">
        <v>298</v>
      </c>
      <c r="B149" s="7">
        <v>10726601</v>
      </c>
      <c r="C149" s="7">
        <v>1</v>
      </c>
      <c r="D149" s="12" t="s">
        <v>13</v>
      </c>
      <c r="E149" s="1" t="s">
        <v>14</v>
      </c>
      <c r="F149" s="8">
        <v>5</v>
      </c>
      <c r="G149" s="9" t="s">
        <v>16</v>
      </c>
      <c r="I149" s="55"/>
      <c r="J149" s="16"/>
      <c r="L149" s="56" t="s">
        <v>38</v>
      </c>
      <c r="M149" s="15"/>
      <c r="N149">
        <v>0</v>
      </c>
    </row>
    <row r="150" spans="1:14" ht="15">
      <c r="A150" s="11">
        <v>304</v>
      </c>
      <c r="B150" s="7">
        <v>6831068</v>
      </c>
      <c r="C150" s="7">
        <v>7</v>
      </c>
      <c r="D150" s="12" t="s">
        <v>28</v>
      </c>
      <c r="E150" s="1" t="s">
        <v>23</v>
      </c>
      <c r="F150" s="8">
        <v>10</v>
      </c>
      <c r="G150" s="9" t="s">
        <v>16</v>
      </c>
      <c r="I150" s="55"/>
      <c r="J150" s="16"/>
      <c r="L150" s="56" t="s">
        <v>38</v>
      </c>
      <c r="M150" s="15"/>
      <c r="N150">
        <v>0</v>
      </c>
    </row>
    <row r="151" spans="1:10" ht="15">
      <c r="A151" s="11">
        <v>304</v>
      </c>
      <c r="B151" s="7">
        <v>6831068</v>
      </c>
      <c r="C151" s="7">
        <v>7</v>
      </c>
      <c r="D151" s="12" t="s">
        <v>28</v>
      </c>
      <c r="E151" s="1" t="s">
        <v>26</v>
      </c>
      <c r="F151" s="8">
        <v>10</v>
      </c>
      <c r="G151" s="9" t="s">
        <v>16</v>
      </c>
      <c r="I151" s="55"/>
      <c r="J151" s="16"/>
    </row>
    <row r="152" spans="1:17" ht="15">
      <c r="A152" s="11">
        <v>308</v>
      </c>
      <c r="B152" s="7">
        <v>13752975</v>
      </c>
      <c r="C152" s="7">
        <v>0</v>
      </c>
      <c r="D152" s="12" t="s">
        <v>13</v>
      </c>
      <c r="E152" s="1" t="s">
        <v>14</v>
      </c>
      <c r="F152" s="8">
        <v>15</v>
      </c>
      <c r="G152" s="9" t="s">
        <v>15</v>
      </c>
      <c r="I152" s="54">
        <v>18</v>
      </c>
      <c r="J152" s="9" t="s">
        <v>19</v>
      </c>
      <c r="L152" s="57" t="s">
        <v>36</v>
      </c>
      <c r="M152" s="14"/>
      <c r="N152" s="10"/>
      <c r="Q152" s="46"/>
    </row>
    <row r="153" spans="1:10" ht="15">
      <c r="A153" s="11">
        <v>315</v>
      </c>
      <c r="B153" s="7">
        <v>15750436</v>
      </c>
      <c r="C153" s="7">
        <v>3</v>
      </c>
      <c r="D153" s="12" t="s">
        <v>13</v>
      </c>
      <c r="E153" s="1" t="s">
        <v>14</v>
      </c>
      <c r="F153" s="8">
        <v>10</v>
      </c>
      <c r="G153" s="9" t="s">
        <v>16</v>
      </c>
      <c r="I153" s="55"/>
      <c r="J153" s="16"/>
    </row>
    <row r="154" spans="1:10" ht="15">
      <c r="A154" s="11">
        <v>315</v>
      </c>
      <c r="B154" s="7">
        <v>15750436</v>
      </c>
      <c r="C154" s="7">
        <v>3</v>
      </c>
      <c r="D154" s="12" t="s">
        <v>13</v>
      </c>
      <c r="E154" s="1" t="s">
        <v>23</v>
      </c>
      <c r="F154" s="8">
        <v>10</v>
      </c>
      <c r="G154" s="9" t="s">
        <v>16</v>
      </c>
      <c r="I154" s="55"/>
      <c r="J154" s="16"/>
    </row>
    <row r="155" spans="1:10" ht="15">
      <c r="A155" s="11">
        <v>319</v>
      </c>
      <c r="B155" s="7">
        <v>10778316</v>
      </c>
      <c r="C155" s="7">
        <v>4</v>
      </c>
      <c r="D155" s="12" t="s">
        <v>13</v>
      </c>
      <c r="E155" s="1" t="s">
        <v>14</v>
      </c>
      <c r="F155" s="8">
        <v>20</v>
      </c>
      <c r="G155" s="9" t="s">
        <v>15</v>
      </c>
      <c r="I155" s="54">
        <v>12</v>
      </c>
      <c r="J155" s="10" t="s">
        <v>16</v>
      </c>
    </row>
    <row r="156" spans="1:10" ht="15">
      <c r="A156" s="11">
        <v>319</v>
      </c>
      <c r="B156" s="7">
        <v>10778316</v>
      </c>
      <c r="C156" s="7">
        <v>4</v>
      </c>
      <c r="D156" s="12" t="s">
        <v>13</v>
      </c>
      <c r="E156" s="1" t="s">
        <v>23</v>
      </c>
      <c r="F156" s="8">
        <v>20</v>
      </c>
      <c r="G156" s="9" t="s">
        <v>15</v>
      </c>
      <c r="I156" s="54">
        <v>12</v>
      </c>
      <c r="J156" s="10" t="s">
        <v>16</v>
      </c>
    </row>
    <row r="157" spans="1:10" ht="15">
      <c r="A157" s="11">
        <v>323</v>
      </c>
      <c r="B157" s="7">
        <v>13544599</v>
      </c>
      <c r="C157" s="7">
        <v>1</v>
      </c>
      <c r="D157" s="12" t="s">
        <v>13</v>
      </c>
      <c r="E157" s="1" t="s">
        <v>14</v>
      </c>
      <c r="F157" s="8">
        <v>20</v>
      </c>
      <c r="G157" s="9" t="s">
        <v>15</v>
      </c>
      <c r="I157" s="54">
        <v>0</v>
      </c>
      <c r="J157" s="10" t="s">
        <v>16</v>
      </c>
    </row>
    <row r="158" spans="1:10" ht="15">
      <c r="A158" s="11">
        <v>323</v>
      </c>
      <c r="B158" s="7">
        <v>13544599</v>
      </c>
      <c r="C158" s="7">
        <v>1</v>
      </c>
      <c r="D158" s="12" t="s">
        <v>13</v>
      </c>
      <c r="E158" s="1" t="s">
        <v>23</v>
      </c>
      <c r="F158" s="8">
        <v>20</v>
      </c>
      <c r="G158" s="9" t="s">
        <v>15</v>
      </c>
      <c r="I158" s="54">
        <v>0</v>
      </c>
      <c r="J158" s="10" t="s">
        <v>16</v>
      </c>
    </row>
    <row r="159" spans="1:19" ht="15">
      <c r="A159" s="11">
        <v>326</v>
      </c>
      <c r="B159" s="7">
        <v>13309792</v>
      </c>
      <c r="C159" s="7">
        <v>9</v>
      </c>
      <c r="D159" s="12" t="s">
        <v>28</v>
      </c>
      <c r="E159" s="1" t="s">
        <v>23</v>
      </c>
      <c r="F159" s="8">
        <v>35</v>
      </c>
      <c r="G159" s="9" t="s">
        <v>15</v>
      </c>
      <c r="I159" s="54">
        <v>18</v>
      </c>
      <c r="J159" s="9" t="s">
        <v>19</v>
      </c>
      <c r="L159" s="57">
        <v>100</v>
      </c>
      <c r="M159" s="14">
        <f>+L159*0.1</f>
        <v>10</v>
      </c>
      <c r="N159" s="10" t="s">
        <v>21</v>
      </c>
      <c r="P159" s="44">
        <v>16</v>
      </c>
      <c r="Q159" s="47">
        <f>+P159/30*100</f>
        <v>53.333333333333336</v>
      </c>
      <c r="R159" s="10">
        <f>+Q159*0.15</f>
        <v>8</v>
      </c>
      <c r="S159" s="10" t="s">
        <v>16</v>
      </c>
    </row>
    <row r="160" spans="1:22" ht="15">
      <c r="A160" s="11">
        <v>330</v>
      </c>
      <c r="B160" s="7">
        <v>14286477</v>
      </c>
      <c r="C160" s="7">
        <v>0</v>
      </c>
      <c r="D160" s="12" t="s">
        <v>13</v>
      </c>
      <c r="E160" s="1" t="s">
        <v>14</v>
      </c>
      <c r="F160" s="8">
        <v>35</v>
      </c>
      <c r="G160" s="9" t="s">
        <v>15</v>
      </c>
      <c r="I160" s="54">
        <v>24</v>
      </c>
      <c r="J160" s="9" t="s">
        <v>19</v>
      </c>
      <c r="L160" s="57">
        <v>50</v>
      </c>
      <c r="M160" s="14">
        <f>+L160*0.1</f>
        <v>5</v>
      </c>
      <c r="N160" s="10" t="s">
        <v>21</v>
      </c>
      <c r="P160" s="44">
        <v>18</v>
      </c>
      <c r="Q160" s="47">
        <f>+P160/30*100</f>
        <v>60</v>
      </c>
      <c r="R160" s="10">
        <f>+Q160*0.15</f>
        <v>9</v>
      </c>
      <c r="U160" s="52">
        <f>+R160+M160+I160+F160</f>
        <v>73</v>
      </c>
      <c r="V160" t="s">
        <v>22</v>
      </c>
    </row>
    <row r="161" spans="1:22" ht="15">
      <c r="A161" s="11">
        <v>330</v>
      </c>
      <c r="B161" s="7">
        <v>14286477</v>
      </c>
      <c r="C161" s="7">
        <v>0</v>
      </c>
      <c r="D161" s="12" t="s">
        <v>13</v>
      </c>
      <c r="E161" s="1" t="s">
        <v>23</v>
      </c>
      <c r="F161" s="8">
        <v>35</v>
      </c>
      <c r="G161" s="9" t="s">
        <v>15</v>
      </c>
      <c r="I161" s="54">
        <v>24</v>
      </c>
      <c r="J161" s="9" t="s">
        <v>19</v>
      </c>
      <c r="L161" s="57">
        <v>50</v>
      </c>
      <c r="M161" s="14">
        <f>+L161*0.1</f>
        <v>5</v>
      </c>
      <c r="N161" s="10" t="s">
        <v>21</v>
      </c>
      <c r="P161" s="44">
        <v>18</v>
      </c>
      <c r="Q161" s="47">
        <f>+P161/30*100</f>
        <v>60</v>
      </c>
      <c r="R161" s="10">
        <f>+Q161*0.15</f>
        <v>9</v>
      </c>
      <c r="U161" s="52">
        <f>+R161+M161+I161+F161</f>
        <v>73</v>
      </c>
      <c r="V161" t="s">
        <v>22</v>
      </c>
    </row>
    <row r="162" spans="1:17" ht="15">
      <c r="A162" s="11">
        <v>333</v>
      </c>
      <c r="B162" s="7">
        <v>5988935</v>
      </c>
      <c r="C162" s="7">
        <v>4</v>
      </c>
      <c r="D162" s="12" t="s">
        <v>13</v>
      </c>
      <c r="E162" s="1" t="s">
        <v>14</v>
      </c>
      <c r="F162" s="8">
        <v>35</v>
      </c>
      <c r="G162" s="9" t="s">
        <v>15</v>
      </c>
      <c r="I162" s="54">
        <v>24</v>
      </c>
      <c r="J162" s="9" t="s">
        <v>19</v>
      </c>
      <c r="L162" s="57" t="s">
        <v>36</v>
      </c>
      <c r="M162" s="14"/>
      <c r="N162" s="10"/>
      <c r="Q162" s="46"/>
    </row>
    <row r="163" spans="1:17" ht="15">
      <c r="A163" s="11">
        <v>333</v>
      </c>
      <c r="B163" s="7">
        <v>5988935</v>
      </c>
      <c r="C163" s="7">
        <v>4</v>
      </c>
      <c r="D163" s="12" t="s">
        <v>13</v>
      </c>
      <c r="E163" s="1" t="s">
        <v>23</v>
      </c>
      <c r="F163" s="8">
        <v>35</v>
      </c>
      <c r="G163" s="9" t="s">
        <v>15</v>
      </c>
      <c r="I163" s="54">
        <v>24</v>
      </c>
      <c r="J163" s="9" t="s">
        <v>19</v>
      </c>
      <c r="L163" s="57" t="s">
        <v>36</v>
      </c>
      <c r="M163" s="14"/>
      <c r="N163" s="10"/>
      <c r="Q163" s="46"/>
    </row>
    <row r="164" spans="1:10" ht="15">
      <c r="A164" s="11">
        <v>345</v>
      </c>
      <c r="B164" s="7">
        <v>15067953</v>
      </c>
      <c r="C164" s="7">
        <v>2</v>
      </c>
      <c r="D164" s="12" t="s">
        <v>13</v>
      </c>
      <c r="E164" s="1" t="s">
        <v>26</v>
      </c>
      <c r="F164" s="8">
        <v>27.5</v>
      </c>
      <c r="G164" s="9" t="s">
        <v>15</v>
      </c>
      <c r="I164" s="54">
        <v>0</v>
      </c>
      <c r="J164" s="10" t="s">
        <v>16</v>
      </c>
    </row>
    <row r="165" spans="1:17" ht="15">
      <c r="A165" s="11">
        <v>347</v>
      </c>
      <c r="B165" s="7">
        <v>12615392</v>
      </c>
      <c r="C165" s="7">
        <v>9</v>
      </c>
      <c r="D165" s="12" t="s">
        <v>13</v>
      </c>
      <c r="E165" s="1" t="s">
        <v>14</v>
      </c>
      <c r="F165" s="8">
        <v>20</v>
      </c>
      <c r="G165" s="9" t="s">
        <v>15</v>
      </c>
      <c r="I165" s="54">
        <v>18</v>
      </c>
      <c r="J165" s="9" t="s">
        <v>19</v>
      </c>
      <c r="L165" s="57" t="s">
        <v>36</v>
      </c>
      <c r="M165" s="14"/>
      <c r="N165" s="10"/>
      <c r="Q165" s="46"/>
    </row>
    <row r="166" spans="1:10" ht="15">
      <c r="A166" s="11">
        <v>350</v>
      </c>
      <c r="B166" s="7">
        <v>10988291</v>
      </c>
      <c r="C166" s="7">
        <v>7</v>
      </c>
      <c r="D166" s="12" t="s">
        <v>13</v>
      </c>
      <c r="E166" s="1" t="s">
        <v>14</v>
      </c>
      <c r="F166" s="8">
        <v>20</v>
      </c>
      <c r="G166" s="9" t="s">
        <v>15</v>
      </c>
      <c r="I166" s="54">
        <v>12</v>
      </c>
      <c r="J166" s="10" t="s">
        <v>16</v>
      </c>
    </row>
    <row r="167" spans="1:13" ht="15">
      <c r="A167" s="11">
        <v>350</v>
      </c>
      <c r="B167" s="7">
        <v>10988291</v>
      </c>
      <c r="C167" s="7">
        <v>7</v>
      </c>
      <c r="D167" s="12" t="s">
        <v>13</v>
      </c>
      <c r="E167" s="1" t="s">
        <v>23</v>
      </c>
      <c r="F167" s="8">
        <v>20</v>
      </c>
      <c r="G167" s="9" t="s">
        <v>15</v>
      </c>
      <c r="I167" s="54">
        <v>12</v>
      </c>
      <c r="J167" s="10" t="s">
        <v>16</v>
      </c>
      <c r="M167" s="15"/>
    </row>
    <row r="168" spans="1:13" ht="15">
      <c r="A168" s="11">
        <v>354</v>
      </c>
      <c r="B168" s="7">
        <v>17799282</v>
      </c>
      <c r="C168" s="7">
        <v>8</v>
      </c>
      <c r="D168" s="12" t="s">
        <v>24</v>
      </c>
      <c r="E168" s="1" t="s">
        <v>25</v>
      </c>
      <c r="F168" s="8">
        <v>23.5</v>
      </c>
      <c r="G168" s="9" t="s">
        <v>15</v>
      </c>
      <c r="I168" s="54">
        <v>12</v>
      </c>
      <c r="J168" s="10" t="s">
        <v>16</v>
      </c>
      <c r="M168" s="15"/>
    </row>
    <row r="169" spans="1:10" ht="15">
      <c r="A169" s="11">
        <v>354</v>
      </c>
      <c r="B169" s="7">
        <v>17799282</v>
      </c>
      <c r="C169" s="7">
        <v>8</v>
      </c>
      <c r="D169" s="12" t="s">
        <v>24</v>
      </c>
      <c r="E169" s="1" t="s">
        <v>18</v>
      </c>
      <c r="F169" s="8">
        <v>23.5</v>
      </c>
      <c r="G169" s="9" t="s">
        <v>15</v>
      </c>
      <c r="I169" s="54">
        <v>12</v>
      </c>
      <c r="J169" s="10" t="s">
        <v>16</v>
      </c>
    </row>
    <row r="170" spans="1:10" ht="15">
      <c r="A170" s="11">
        <v>354</v>
      </c>
      <c r="B170" s="7">
        <v>17799282</v>
      </c>
      <c r="C170" s="7">
        <v>8</v>
      </c>
      <c r="D170" s="12" t="s">
        <v>24</v>
      </c>
      <c r="E170" s="1" t="s">
        <v>20</v>
      </c>
      <c r="F170" s="8">
        <v>23.5</v>
      </c>
      <c r="G170" s="9" t="s">
        <v>15</v>
      </c>
      <c r="I170" s="54">
        <v>12</v>
      </c>
      <c r="J170" s="10" t="s">
        <v>16</v>
      </c>
    </row>
    <row r="171" spans="1:10" ht="15">
      <c r="A171" s="11">
        <v>354</v>
      </c>
      <c r="B171" s="7">
        <v>17799282</v>
      </c>
      <c r="C171" s="7">
        <v>8</v>
      </c>
      <c r="D171" s="12" t="s">
        <v>24</v>
      </c>
      <c r="E171" s="1" t="s">
        <v>14</v>
      </c>
      <c r="F171" s="8">
        <v>23.5</v>
      </c>
      <c r="G171" s="9" t="s">
        <v>15</v>
      </c>
      <c r="I171" s="54">
        <v>12</v>
      </c>
      <c r="J171" s="10" t="s">
        <v>16</v>
      </c>
    </row>
    <row r="172" spans="1:13" ht="15">
      <c r="A172" s="11">
        <v>354</v>
      </c>
      <c r="B172" s="7">
        <v>17799282</v>
      </c>
      <c r="C172" s="7">
        <v>8</v>
      </c>
      <c r="D172" s="12" t="s">
        <v>24</v>
      </c>
      <c r="E172" s="1" t="s">
        <v>23</v>
      </c>
      <c r="F172" s="8">
        <v>23.5</v>
      </c>
      <c r="G172" s="9" t="s">
        <v>15</v>
      </c>
      <c r="I172" s="54">
        <v>12</v>
      </c>
      <c r="J172" s="10" t="s">
        <v>16</v>
      </c>
      <c r="M172" s="15"/>
    </row>
    <row r="173" spans="1:13" ht="15">
      <c r="A173" s="11">
        <v>354</v>
      </c>
      <c r="B173" s="7">
        <v>17799282</v>
      </c>
      <c r="C173" s="7">
        <v>8</v>
      </c>
      <c r="D173" s="12" t="s">
        <v>24</v>
      </c>
      <c r="E173" s="1" t="s">
        <v>26</v>
      </c>
      <c r="F173" s="8">
        <v>23.5</v>
      </c>
      <c r="G173" s="9" t="s">
        <v>15</v>
      </c>
      <c r="I173" s="54">
        <v>12</v>
      </c>
      <c r="J173" s="10" t="s">
        <v>16</v>
      </c>
      <c r="M173" s="15"/>
    </row>
    <row r="174" spans="1:10" ht="15">
      <c r="A174" s="11">
        <v>355</v>
      </c>
      <c r="B174" s="7">
        <v>11813014</v>
      </c>
      <c r="C174" s="7">
        <v>6</v>
      </c>
      <c r="D174" s="12" t="s">
        <v>27</v>
      </c>
      <c r="E174" s="1" t="s">
        <v>25</v>
      </c>
      <c r="F174" s="8">
        <v>25</v>
      </c>
      <c r="G174" s="9" t="s">
        <v>15</v>
      </c>
      <c r="I174" s="54">
        <v>6</v>
      </c>
      <c r="J174" s="10" t="s">
        <v>16</v>
      </c>
    </row>
    <row r="175" spans="1:10" ht="15">
      <c r="A175" s="11">
        <v>359</v>
      </c>
      <c r="B175" s="7">
        <v>13413269</v>
      </c>
      <c r="C175" s="7">
        <v>8</v>
      </c>
      <c r="D175" s="12" t="s">
        <v>27</v>
      </c>
      <c r="E175" s="1" t="s">
        <v>25</v>
      </c>
      <c r="F175" s="8">
        <v>20</v>
      </c>
      <c r="G175" s="9" t="s">
        <v>15</v>
      </c>
      <c r="I175" s="54">
        <v>12</v>
      </c>
      <c r="J175" s="10" t="s">
        <v>16</v>
      </c>
    </row>
    <row r="176" spans="1:10" ht="15">
      <c r="A176" s="11">
        <v>359</v>
      </c>
      <c r="B176" s="7">
        <v>13413269</v>
      </c>
      <c r="C176" s="7">
        <v>8</v>
      </c>
      <c r="D176" s="12" t="s">
        <v>27</v>
      </c>
      <c r="E176" s="1" t="s">
        <v>18</v>
      </c>
      <c r="F176" s="8">
        <v>20</v>
      </c>
      <c r="G176" s="9" t="s">
        <v>15</v>
      </c>
      <c r="I176" s="54">
        <v>12</v>
      </c>
      <c r="J176" s="10" t="s">
        <v>16</v>
      </c>
    </row>
    <row r="177" spans="1:10" ht="15">
      <c r="A177" s="11">
        <v>359</v>
      </c>
      <c r="B177" s="7">
        <v>13413269</v>
      </c>
      <c r="C177" s="7">
        <v>8</v>
      </c>
      <c r="D177" s="12" t="s">
        <v>27</v>
      </c>
      <c r="E177" s="1" t="s">
        <v>20</v>
      </c>
      <c r="F177" s="8">
        <v>20</v>
      </c>
      <c r="G177" s="9" t="s">
        <v>15</v>
      </c>
      <c r="I177" s="54">
        <v>12</v>
      </c>
      <c r="J177" s="10" t="s">
        <v>16</v>
      </c>
    </row>
    <row r="178" spans="1:10" ht="15">
      <c r="A178" s="11">
        <v>363</v>
      </c>
      <c r="B178" s="7">
        <v>13007736</v>
      </c>
      <c r="C178" s="7">
        <v>6</v>
      </c>
      <c r="D178" s="12" t="s">
        <v>27</v>
      </c>
      <c r="E178" s="1" t="s">
        <v>25</v>
      </c>
      <c r="F178" s="8">
        <v>20</v>
      </c>
      <c r="G178" s="9" t="s">
        <v>15</v>
      </c>
      <c r="I178" s="54">
        <v>12</v>
      </c>
      <c r="J178" s="10" t="s">
        <v>16</v>
      </c>
    </row>
    <row r="179" spans="1:10" ht="15">
      <c r="A179" s="11">
        <v>370</v>
      </c>
      <c r="B179" s="7">
        <v>14103880</v>
      </c>
      <c r="C179" s="7" t="s">
        <v>35</v>
      </c>
      <c r="D179" s="12" t="s">
        <v>27</v>
      </c>
      <c r="E179" s="1" t="s">
        <v>25</v>
      </c>
      <c r="F179" s="8">
        <v>23.25</v>
      </c>
      <c r="G179" s="9" t="s">
        <v>15</v>
      </c>
      <c r="I179" s="54">
        <v>12</v>
      </c>
      <c r="J179" s="10" t="s">
        <v>16</v>
      </c>
    </row>
    <row r="180" spans="1:10" ht="15">
      <c r="A180" s="11">
        <v>374</v>
      </c>
      <c r="B180" s="7">
        <v>12844933</v>
      </c>
      <c r="C180" s="7">
        <v>7</v>
      </c>
      <c r="D180" s="12" t="s">
        <v>24</v>
      </c>
      <c r="E180" s="1" t="s">
        <v>18</v>
      </c>
      <c r="F180" s="8">
        <v>12.25</v>
      </c>
      <c r="G180" s="9" t="s">
        <v>16</v>
      </c>
      <c r="I180" s="55"/>
      <c r="J180" s="16"/>
    </row>
    <row r="181" spans="1:17" ht="15">
      <c r="A181" s="11">
        <v>375</v>
      </c>
      <c r="B181" s="7">
        <v>12937533</v>
      </c>
      <c r="C181" s="7">
        <v>7</v>
      </c>
      <c r="D181" s="12" t="s">
        <v>27</v>
      </c>
      <c r="E181" s="1" t="s">
        <v>25</v>
      </c>
      <c r="F181" s="8">
        <v>20</v>
      </c>
      <c r="G181" s="9" t="s">
        <v>15</v>
      </c>
      <c r="I181" s="54">
        <v>24</v>
      </c>
      <c r="J181" s="9" t="s">
        <v>19</v>
      </c>
      <c r="L181" s="57">
        <v>5</v>
      </c>
      <c r="M181" s="14">
        <f>+L181*0.1</f>
        <v>0.5</v>
      </c>
      <c r="N181" s="10" t="s">
        <v>16</v>
      </c>
      <c r="Q181" s="46"/>
    </row>
    <row r="182" spans="1:17" ht="15">
      <c r="A182" s="11">
        <v>375</v>
      </c>
      <c r="B182" s="7">
        <v>12937533</v>
      </c>
      <c r="C182" s="7">
        <v>7</v>
      </c>
      <c r="D182" s="12" t="s">
        <v>27</v>
      </c>
      <c r="E182" s="1" t="s">
        <v>18</v>
      </c>
      <c r="F182" s="8">
        <v>20</v>
      </c>
      <c r="G182" s="9" t="s">
        <v>15</v>
      </c>
      <c r="I182" s="54">
        <v>24</v>
      </c>
      <c r="J182" s="9" t="s">
        <v>19</v>
      </c>
      <c r="L182" s="57">
        <v>5</v>
      </c>
      <c r="M182" s="14">
        <f>+L182*0.1</f>
        <v>0.5</v>
      </c>
      <c r="N182" s="10" t="s">
        <v>16</v>
      </c>
      <c r="Q182" s="46"/>
    </row>
    <row r="183" spans="1:14" ht="15">
      <c r="A183" s="11">
        <v>376</v>
      </c>
      <c r="B183" s="7">
        <v>13862106</v>
      </c>
      <c r="C183" s="7">
        <v>5</v>
      </c>
      <c r="D183" s="12" t="s">
        <v>27</v>
      </c>
      <c r="E183" s="1" t="s">
        <v>25</v>
      </c>
      <c r="F183" s="8">
        <v>10</v>
      </c>
      <c r="G183" s="9" t="s">
        <v>16</v>
      </c>
      <c r="I183" s="55"/>
      <c r="J183" s="16"/>
      <c r="L183" s="56">
        <v>19</v>
      </c>
      <c r="M183" s="15">
        <v>63.33333333333333</v>
      </c>
      <c r="N183">
        <v>9.5</v>
      </c>
    </row>
    <row r="184" spans="1:14" ht="15">
      <c r="A184" s="11">
        <v>376</v>
      </c>
      <c r="B184" s="7">
        <v>13862106</v>
      </c>
      <c r="C184" s="7">
        <v>5</v>
      </c>
      <c r="D184" s="12" t="s">
        <v>27</v>
      </c>
      <c r="E184" s="1" t="s">
        <v>18</v>
      </c>
      <c r="F184" s="8">
        <v>10</v>
      </c>
      <c r="G184" s="9" t="s">
        <v>16</v>
      </c>
      <c r="I184" s="55"/>
      <c r="J184" s="16"/>
      <c r="L184" s="56">
        <v>19</v>
      </c>
      <c r="M184" s="15">
        <v>63.33333333333333</v>
      </c>
      <c r="N184">
        <v>9.5</v>
      </c>
    </row>
    <row r="185" spans="1:13" ht="15">
      <c r="A185" s="11">
        <v>380</v>
      </c>
      <c r="B185" s="7">
        <v>13435368</v>
      </c>
      <c r="C185" s="7">
        <v>6</v>
      </c>
      <c r="D185" s="12" t="s">
        <v>28</v>
      </c>
      <c r="E185" s="1" t="s">
        <v>23</v>
      </c>
      <c r="F185" s="8">
        <v>25</v>
      </c>
      <c r="G185" s="9" t="s">
        <v>15</v>
      </c>
      <c r="I185" s="54">
        <v>0</v>
      </c>
      <c r="J185" s="10" t="s">
        <v>16</v>
      </c>
      <c r="M185" s="15"/>
    </row>
    <row r="186" spans="1:13" ht="15">
      <c r="A186" s="11">
        <v>382</v>
      </c>
      <c r="B186" s="7">
        <v>14415524</v>
      </c>
      <c r="C186" s="7">
        <v>6</v>
      </c>
      <c r="D186" s="12" t="s">
        <v>24</v>
      </c>
      <c r="E186" s="1" t="s">
        <v>18</v>
      </c>
      <c r="F186" s="8">
        <v>20</v>
      </c>
      <c r="G186" s="9" t="s">
        <v>15</v>
      </c>
      <c r="I186" s="54">
        <v>6</v>
      </c>
      <c r="J186" s="10" t="s">
        <v>16</v>
      </c>
      <c r="M186" s="15"/>
    </row>
    <row r="187" spans="1:10" ht="15">
      <c r="A187" s="11">
        <v>390</v>
      </c>
      <c r="B187" s="7">
        <v>15000626</v>
      </c>
      <c r="C187" s="7">
        <v>0</v>
      </c>
      <c r="D187" s="12" t="s">
        <v>27</v>
      </c>
      <c r="E187" s="1" t="s">
        <v>25</v>
      </c>
      <c r="F187" s="8">
        <v>28</v>
      </c>
      <c r="G187" s="9" t="s">
        <v>15</v>
      </c>
      <c r="I187" s="54">
        <v>12</v>
      </c>
      <c r="J187" s="10" t="s">
        <v>16</v>
      </c>
    </row>
    <row r="188" spans="1:17" ht="15">
      <c r="A188" s="11">
        <v>392</v>
      </c>
      <c r="B188" s="7">
        <v>9789427</v>
      </c>
      <c r="C188" s="7">
        <v>2</v>
      </c>
      <c r="D188" s="12" t="s">
        <v>24</v>
      </c>
      <c r="E188" s="1" t="s">
        <v>18</v>
      </c>
      <c r="F188" s="8">
        <v>35</v>
      </c>
      <c r="G188" s="9" t="s">
        <v>15</v>
      </c>
      <c r="I188" s="54">
        <v>24</v>
      </c>
      <c r="J188" s="9" t="s">
        <v>19</v>
      </c>
      <c r="L188" s="57" t="s">
        <v>36</v>
      </c>
      <c r="M188" s="14"/>
      <c r="N188" s="10"/>
      <c r="Q188" s="46"/>
    </row>
    <row r="189" spans="1:22" ht="15">
      <c r="A189" s="11">
        <v>398</v>
      </c>
      <c r="B189" s="7">
        <v>10315630</v>
      </c>
      <c r="C189" s="7">
        <v>0</v>
      </c>
      <c r="D189" s="12" t="s">
        <v>24</v>
      </c>
      <c r="E189" s="1" t="s">
        <v>18</v>
      </c>
      <c r="F189" s="8">
        <v>25</v>
      </c>
      <c r="G189" s="9" t="s">
        <v>15</v>
      </c>
      <c r="I189" s="54">
        <v>30</v>
      </c>
      <c r="J189" s="9" t="s">
        <v>19</v>
      </c>
      <c r="L189" s="57">
        <v>50</v>
      </c>
      <c r="M189" s="14">
        <f>+L189*0.1</f>
        <v>5</v>
      </c>
      <c r="N189" s="10" t="s">
        <v>21</v>
      </c>
      <c r="P189" s="44">
        <v>26</v>
      </c>
      <c r="Q189" s="47">
        <f>+P189/30*100</f>
        <v>86.66666666666667</v>
      </c>
      <c r="R189" s="10">
        <f>+Q189*0.15</f>
        <v>13</v>
      </c>
      <c r="U189" s="52">
        <f>+R189+M189+I189+F189</f>
        <v>73</v>
      </c>
      <c r="V189" t="s">
        <v>22</v>
      </c>
    </row>
    <row r="190" spans="1:13" ht="15">
      <c r="A190" s="11">
        <v>407</v>
      </c>
      <c r="B190" s="22">
        <v>12324744</v>
      </c>
      <c r="C190" s="7">
        <v>2</v>
      </c>
      <c r="D190" s="12" t="s">
        <v>29</v>
      </c>
      <c r="E190" s="1" t="s">
        <v>18</v>
      </c>
      <c r="F190" s="8">
        <v>26</v>
      </c>
      <c r="G190" s="9" t="s">
        <v>15</v>
      </c>
      <c r="I190" s="54">
        <v>12</v>
      </c>
      <c r="J190" s="10" t="s">
        <v>16</v>
      </c>
      <c r="M190" s="15"/>
    </row>
    <row r="191" spans="1:13" ht="15">
      <c r="A191" s="11">
        <v>407</v>
      </c>
      <c r="B191" s="22">
        <v>12324744</v>
      </c>
      <c r="C191" s="7">
        <v>2</v>
      </c>
      <c r="D191" s="12" t="s">
        <v>29</v>
      </c>
      <c r="E191" s="1" t="s">
        <v>20</v>
      </c>
      <c r="F191" s="8">
        <v>26</v>
      </c>
      <c r="G191" s="9" t="s">
        <v>15</v>
      </c>
      <c r="I191" s="54">
        <v>12</v>
      </c>
      <c r="J191" s="10" t="s">
        <v>16</v>
      </c>
      <c r="M191" s="15"/>
    </row>
    <row r="192" spans="1:13" ht="15">
      <c r="A192" s="11">
        <v>407</v>
      </c>
      <c r="B192" s="22">
        <v>12324744</v>
      </c>
      <c r="C192" s="7">
        <v>2</v>
      </c>
      <c r="D192" s="12" t="s">
        <v>29</v>
      </c>
      <c r="E192" s="1" t="s">
        <v>14</v>
      </c>
      <c r="F192" s="8">
        <v>26</v>
      </c>
      <c r="G192" s="9" t="s">
        <v>15</v>
      </c>
      <c r="I192" s="54">
        <v>12</v>
      </c>
      <c r="J192" s="10" t="s">
        <v>16</v>
      </c>
      <c r="M192" s="15"/>
    </row>
    <row r="193" spans="1:13" ht="15">
      <c r="A193" s="11">
        <v>407</v>
      </c>
      <c r="B193" s="22">
        <v>12324744</v>
      </c>
      <c r="C193" s="7">
        <v>2</v>
      </c>
      <c r="D193" s="12" t="s">
        <v>29</v>
      </c>
      <c r="E193" s="1" t="s">
        <v>26</v>
      </c>
      <c r="F193" s="8">
        <v>26</v>
      </c>
      <c r="G193" s="9" t="s">
        <v>15</v>
      </c>
      <c r="I193" s="54">
        <v>12</v>
      </c>
      <c r="J193" s="10" t="s">
        <v>16</v>
      </c>
      <c r="M193" s="15"/>
    </row>
    <row r="194" spans="1:13" ht="15">
      <c r="A194" s="11">
        <v>411</v>
      </c>
      <c r="B194" s="22">
        <v>12032386</v>
      </c>
      <c r="C194" s="7">
        <v>5</v>
      </c>
      <c r="D194" s="12" t="s">
        <v>27</v>
      </c>
      <c r="E194" s="1" t="s">
        <v>25</v>
      </c>
      <c r="F194" s="8">
        <v>20</v>
      </c>
      <c r="G194" s="9" t="s">
        <v>15</v>
      </c>
      <c r="I194" s="54">
        <v>12</v>
      </c>
      <c r="J194" s="10" t="s">
        <v>16</v>
      </c>
      <c r="M194" s="15"/>
    </row>
    <row r="195" spans="1:13" ht="15">
      <c r="A195" s="11">
        <v>411</v>
      </c>
      <c r="B195" s="22">
        <v>12032386</v>
      </c>
      <c r="C195" s="7">
        <v>5</v>
      </c>
      <c r="D195" s="12" t="s">
        <v>27</v>
      </c>
      <c r="E195" s="1" t="s">
        <v>18</v>
      </c>
      <c r="F195" s="8">
        <v>20</v>
      </c>
      <c r="G195" s="9" t="s">
        <v>15</v>
      </c>
      <c r="I195" s="54">
        <v>12</v>
      </c>
      <c r="J195" s="10" t="s">
        <v>16</v>
      </c>
      <c r="M195" s="15"/>
    </row>
    <row r="196" spans="1:13" ht="15">
      <c r="A196" s="11">
        <v>419</v>
      </c>
      <c r="B196" s="22">
        <v>13995267</v>
      </c>
      <c r="C196" s="7">
        <v>7</v>
      </c>
      <c r="D196" s="12" t="s">
        <v>13</v>
      </c>
      <c r="E196" s="1" t="s">
        <v>14</v>
      </c>
      <c r="F196" s="8">
        <v>20</v>
      </c>
      <c r="G196" s="9" t="s">
        <v>15</v>
      </c>
      <c r="I196" s="54">
        <v>0</v>
      </c>
      <c r="J196" s="10" t="s">
        <v>16</v>
      </c>
      <c r="M196" s="15"/>
    </row>
    <row r="197" spans="1:17" ht="15">
      <c r="A197" s="11">
        <v>422</v>
      </c>
      <c r="B197" s="22">
        <v>12835111</v>
      </c>
      <c r="C197" s="7">
        <v>6</v>
      </c>
      <c r="D197" s="12" t="s">
        <v>27</v>
      </c>
      <c r="E197" s="1" t="s">
        <v>25</v>
      </c>
      <c r="F197" s="8">
        <v>20</v>
      </c>
      <c r="G197" s="9" t="s">
        <v>15</v>
      </c>
      <c r="I197" s="54">
        <v>18</v>
      </c>
      <c r="J197" s="9" t="s">
        <v>19</v>
      </c>
      <c r="L197" s="57">
        <v>5</v>
      </c>
      <c r="M197" s="14">
        <f aca="true" t="shared" si="14" ref="M197:M202">+L197*0.1</f>
        <v>0.5</v>
      </c>
      <c r="N197" s="10" t="s">
        <v>16</v>
      </c>
      <c r="Q197" s="46"/>
    </row>
    <row r="198" spans="1:17" ht="15">
      <c r="A198" s="11">
        <v>423</v>
      </c>
      <c r="B198" s="22">
        <v>13007327</v>
      </c>
      <c r="C198" s="7">
        <v>1</v>
      </c>
      <c r="D198" s="12" t="s">
        <v>27</v>
      </c>
      <c r="E198" s="1" t="s">
        <v>25</v>
      </c>
      <c r="F198" s="8">
        <v>30</v>
      </c>
      <c r="G198" s="9" t="s">
        <v>15</v>
      </c>
      <c r="I198" s="54">
        <v>30</v>
      </c>
      <c r="J198" s="9" t="s">
        <v>19</v>
      </c>
      <c r="L198" s="57">
        <v>5</v>
      </c>
      <c r="M198" s="14">
        <f t="shared" si="14"/>
        <v>0.5</v>
      </c>
      <c r="N198" s="10" t="s">
        <v>16</v>
      </c>
      <c r="Q198" s="46"/>
    </row>
    <row r="199" spans="1:17" ht="15">
      <c r="A199" s="11">
        <v>423</v>
      </c>
      <c r="B199" s="22">
        <v>13007327</v>
      </c>
      <c r="C199" s="7">
        <v>1</v>
      </c>
      <c r="D199" s="12" t="s">
        <v>27</v>
      </c>
      <c r="E199" s="1" t="s">
        <v>14</v>
      </c>
      <c r="F199" s="8">
        <v>30</v>
      </c>
      <c r="G199" s="9" t="s">
        <v>15</v>
      </c>
      <c r="I199" s="54">
        <v>30</v>
      </c>
      <c r="J199" s="9" t="s">
        <v>19</v>
      </c>
      <c r="L199" s="57">
        <v>5</v>
      </c>
      <c r="M199" s="14">
        <f t="shared" si="14"/>
        <v>0.5</v>
      </c>
      <c r="N199" s="10" t="s">
        <v>16</v>
      </c>
      <c r="Q199" s="46"/>
    </row>
    <row r="200" spans="1:17" ht="15">
      <c r="A200" s="11">
        <v>423</v>
      </c>
      <c r="B200" s="22">
        <v>13007327</v>
      </c>
      <c r="C200" s="7">
        <v>1</v>
      </c>
      <c r="D200" s="12" t="s">
        <v>27</v>
      </c>
      <c r="E200" s="1" t="s">
        <v>26</v>
      </c>
      <c r="F200" s="8">
        <v>30</v>
      </c>
      <c r="G200" s="9" t="s">
        <v>15</v>
      </c>
      <c r="I200" s="54">
        <v>30</v>
      </c>
      <c r="J200" s="9" t="s">
        <v>19</v>
      </c>
      <c r="L200" s="57">
        <v>5</v>
      </c>
      <c r="M200" s="14">
        <f t="shared" si="14"/>
        <v>0.5</v>
      </c>
      <c r="N200" s="10" t="s">
        <v>16</v>
      </c>
      <c r="Q200" s="46"/>
    </row>
    <row r="201" spans="1:22" ht="15">
      <c r="A201" s="11">
        <v>428</v>
      </c>
      <c r="B201" s="22">
        <v>7665951</v>
      </c>
      <c r="C201" s="7">
        <v>6</v>
      </c>
      <c r="D201" s="12" t="s">
        <v>13</v>
      </c>
      <c r="E201" s="1" t="s">
        <v>14</v>
      </c>
      <c r="F201" s="8">
        <v>35</v>
      </c>
      <c r="G201" s="9" t="s">
        <v>15</v>
      </c>
      <c r="I201" s="54">
        <v>30</v>
      </c>
      <c r="J201" s="9" t="s">
        <v>19</v>
      </c>
      <c r="L201" s="57">
        <v>50</v>
      </c>
      <c r="M201" s="14">
        <f t="shared" si="14"/>
        <v>5</v>
      </c>
      <c r="N201" s="10" t="s">
        <v>21</v>
      </c>
      <c r="P201" s="44">
        <v>24</v>
      </c>
      <c r="Q201" s="47">
        <f>+P201/30*100</f>
        <v>80</v>
      </c>
      <c r="R201" s="10">
        <f>+Q201*0.15</f>
        <v>12</v>
      </c>
      <c r="U201" s="52">
        <f>+R201+M201+I201+F201</f>
        <v>82</v>
      </c>
      <c r="V201" t="s">
        <v>22</v>
      </c>
    </row>
    <row r="202" spans="1:17" ht="15">
      <c r="A202" s="11">
        <v>437</v>
      </c>
      <c r="B202" s="7">
        <v>11467708</v>
      </c>
      <c r="C202" s="7">
        <v>6</v>
      </c>
      <c r="D202" s="12" t="s">
        <v>17</v>
      </c>
      <c r="E202" s="1" t="s">
        <v>20</v>
      </c>
      <c r="F202" s="8">
        <v>15</v>
      </c>
      <c r="G202" s="9" t="s">
        <v>15</v>
      </c>
      <c r="I202" s="54">
        <v>24</v>
      </c>
      <c r="J202" s="9" t="s">
        <v>19</v>
      </c>
      <c r="L202" s="57">
        <v>5</v>
      </c>
      <c r="M202" s="14">
        <f t="shared" si="14"/>
        <v>0.5</v>
      </c>
      <c r="N202" s="10" t="s">
        <v>16</v>
      </c>
      <c r="Q202" s="46"/>
    </row>
    <row r="203" spans="1:13" ht="15">
      <c r="A203" s="11">
        <v>454</v>
      </c>
      <c r="B203" s="7">
        <v>15009107</v>
      </c>
      <c r="C203" s="7">
        <v>1</v>
      </c>
      <c r="D203" s="12" t="s">
        <v>27</v>
      </c>
      <c r="E203" s="1" t="s">
        <v>25</v>
      </c>
      <c r="F203" s="8">
        <v>22</v>
      </c>
      <c r="G203" s="9" t="s">
        <v>15</v>
      </c>
      <c r="I203" s="54">
        <v>0</v>
      </c>
      <c r="J203" s="10" t="s">
        <v>16</v>
      </c>
      <c r="M203" s="15"/>
    </row>
    <row r="204" spans="1:22" ht="15">
      <c r="A204" s="11">
        <v>461</v>
      </c>
      <c r="B204" s="7">
        <v>9336102</v>
      </c>
      <c r="C204" s="7">
        <v>4</v>
      </c>
      <c r="D204" s="12" t="s">
        <v>24</v>
      </c>
      <c r="E204" s="1" t="s">
        <v>18</v>
      </c>
      <c r="F204" s="8">
        <v>35</v>
      </c>
      <c r="G204" s="9" t="s">
        <v>15</v>
      </c>
      <c r="I204" s="54">
        <v>18</v>
      </c>
      <c r="J204" s="9" t="s">
        <v>19</v>
      </c>
      <c r="L204" s="57">
        <v>100</v>
      </c>
      <c r="M204" s="14">
        <f aca="true" t="shared" si="15" ref="M204:M217">+L204*0.1</f>
        <v>10</v>
      </c>
      <c r="N204" s="10" t="s">
        <v>21</v>
      </c>
      <c r="P204" s="44">
        <v>28</v>
      </c>
      <c r="Q204" s="47">
        <f aca="true" t="shared" si="16" ref="Q204:Q217">+P204/30*100</f>
        <v>93.33333333333333</v>
      </c>
      <c r="R204" s="10">
        <f aca="true" t="shared" si="17" ref="R204:R217">+Q204*0.15</f>
        <v>13.999999999999998</v>
      </c>
      <c r="U204" s="52">
        <f>+R204+M204+I204+F204</f>
        <v>77</v>
      </c>
      <c r="V204" t="s">
        <v>22</v>
      </c>
    </row>
    <row r="205" spans="1:17" ht="15">
      <c r="A205" s="11">
        <v>462</v>
      </c>
      <c r="B205" s="7">
        <v>8560475</v>
      </c>
      <c r="C205" s="7">
        <v>9</v>
      </c>
      <c r="D205" s="12" t="s">
        <v>24</v>
      </c>
      <c r="E205" s="1" t="s">
        <v>18</v>
      </c>
      <c r="F205" s="8">
        <v>35</v>
      </c>
      <c r="G205" s="9" t="s">
        <v>15</v>
      </c>
      <c r="I205" s="54">
        <v>18</v>
      </c>
      <c r="J205" s="9" t="s">
        <v>19</v>
      </c>
      <c r="L205" s="57" t="s">
        <v>36</v>
      </c>
      <c r="M205" s="14"/>
      <c r="N205" s="10"/>
      <c r="Q205" s="46"/>
    </row>
    <row r="206" spans="1:19" ht="15">
      <c r="A206" s="11">
        <v>467</v>
      </c>
      <c r="B206" s="7">
        <v>9813503</v>
      </c>
      <c r="C206" s="7">
        <v>0</v>
      </c>
      <c r="D206" s="12" t="s">
        <v>24</v>
      </c>
      <c r="E206" s="1" t="s">
        <v>18</v>
      </c>
      <c r="F206" s="8">
        <v>30</v>
      </c>
      <c r="G206" s="9" t="s">
        <v>15</v>
      </c>
      <c r="I206" s="8">
        <v>18</v>
      </c>
      <c r="J206" s="9" t="s">
        <v>19</v>
      </c>
      <c r="K206" t="s">
        <v>39</v>
      </c>
      <c r="L206" s="57">
        <v>50</v>
      </c>
      <c r="M206" s="14">
        <f t="shared" si="15"/>
        <v>5</v>
      </c>
      <c r="N206" s="10" t="s">
        <v>21</v>
      </c>
      <c r="P206" s="44">
        <v>16</v>
      </c>
      <c r="Q206" s="47">
        <f t="shared" si="16"/>
        <v>53.333333333333336</v>
      </c>
      <c r="R206" s="10">
        <f t="shared" si="17"/>
        <v>8</v>
      </c>
      <c r="S206" s="10" t="s">
        <v>16</v>
      </c>
    </row>
    <row r="207" spans="1:22" ht="15">
      <c r="A207" s="11">
        <v>473</v>
      </c>
      <c r="B207" s="7">
        <v>12626604</v>
      </c>
      <c r="C207" s="7">
        <v>9</v>
      </c>
      <c r="D207" s="12" t="s">
        <v>27</v>
      </c>
      <c r="E207" s="1" t="s">
        <v>25</v>
      </c>
      <c r="F207" s="8">
        <v>29.5</v>
      </c>
      <c r="G207" s="9" t="s">
        <v>15</v>
      </c>
      <c r="I207" s="54">
        <v>18</v>
      </c>
      <c r="J207" s="9" t="s">
        <v>19</v>
      </c>
      <c r="L207" s="57">
        <v>50</v>
      </c>
      <c r="M207" s="14">
        <f t="shared" si="15"/>
        <v>5</v>
      </c>
      <c r="N207" s="10" t="s">
        <v>21</v>
      </c>
      <c r="P207" s="44">
        <v>19</v>
      </c>
      <c r="Q207" s="47">
        <f t="shared" si="16"/>
        <v>63.33333333333333</v>
      </c>
      <c r="R207" s="10">
        <f t="shared" si="17"/>
        <v>9.499999999999998</v>
      </c>
      <c r="U207" s="52">
        <f>+R207+M207+I207+F207</f>
        <v>62</v>
      </c>
      <c r="V207" t="s">
        <v>22</v>
      </c>
    </row>
    <row r="208" spans="1:22" ht="15">
      <c r="A208" s="11">
        <v>473</v>
      </c>
      <c r="B208" s="7">
        <v>12626604</v>
      </c>
      <c r="C208" s="7">
        <v>9</v>
      </c>
      <c r="D208" s="12" t="s">
        <v>27</v>
      </c>
      <c r="E208" s="1" t="s">
        <v>20</v>
      </c>
      <c r="F208" s="8">
        <v>29.5</v>
      </c>
      <c r="G208" s="9" t="s">
        <v>15</v>
      </c>
      <c r="I208" s="54">
        <v>18</v>
      </c>
      <c r="J208" s="9" t="s">
        <v>19</v>
      </c>
      <c r="L208" s="57">
        <v>50</v>
      </c>
      <c r="M208" s="14">
        <f t="shared" si="15"/>
        <v>5</v>
      </c>
      <c r="N208" s="10" t="s">
        <v>21</v>
      </c>
      <c r="P208" s="44">
        <v>19</v>
      </c>
      <c r="Q208" s="47">
        <f t="shared" si="16"/>
        <v>63.33333333333333</v>
      </c>
      <c r="R208" s="10">
        <f t="shared" si="17"/>
        <v>9.499999999999998</v>
      </c>
      <c r="U208" s="52">
        <f>+R208+M208+I208+F208</f>
        <v>62</v>
      </c>
      <c r="V208" t="s">
        <v>22</v>
      </c>
    </row>
    <row r="209" spans="1:22" ht="15">
      <c r="A209" s="11">
        <v>473</v>
      </c>
      <c r="B209" s="7">
        <v>12626604</v>
      </c>
      <c r="C209" s="7">
        <v>9</v>
      </c>
      <c r="D209" s="12" t="s">
        <v>27</v>
      </c>
      <c r="E209" s="1" t="s">
        <v>14</v>
      </c>
      <c r="F209" s="8">
        <v>29.5</v>
      </c>
      <c r="G209" s="9" t="s">
        <v>15</v>
      </c>
      <c r="I209" s="54">
        <v>18</v>
      </c>
      <c r="J209" s="9" t="s">
        <v>19</v>
      </c>
      <c r="L209" s="57">
        <v>50</v>
      </c>
      <c r="M209" s="14">
        <f t="shared" si="15"/>
        <v>5</v>
      </c>
      <c r="N209" s="10" t="s">
        <v>21</v>
      </c>
      <c r="P209" s="44">
        <v>19</v>
      </c>
      <c r="Q209" s="47">
        <f t="shared" si="16"/>
        <v>63.33333333333333</v>
      </c>
      <c r="R209" s="10">
        <f t="shared" si="17"/>
        <v>9.499999999999998</v>
      </c>
      <c r="U209" s="52">
        <f>+R209+M209+I209+F209</f>
        <v>62</v>
      </c>
      <c r="V209" t="s">
        <v>22</v>
      </c>
    </row>
    <row r="210" spans="1:22" ht="15">
      <c r="A210" s="11">
        <v>475</v>
      </c>
      <c r="B210" s="7">
        <v>8253417</v>
      </c>
      <c r="C210" s="7">
        <v>2</v>
      </c>
      <c r="D210" s="12" t="s">
        <v>17</v>
      </c>
      <c r="E210" s="1" t="s">
        <v>20</v>
      </c>
      <c r="F210" s="8">
        <v>35</v>
      </c>
      <c r="G210" s="9" t="s">
        <v>15</v>
      </c>
      <c r="I210" s="54">
        <v>18</v>
      </c>
      <c r="J210" s="9" t="s">
        <v>19</v>
      </c>
      <c r="K210" s="19" t="s">
        <v>40</v>
      </c>
      <c r="L210" s="57">
        <v>50</v>
      </c>
      <c r="M210" s="14">
        <f t="shared" si="15"/>
        <v>5</v>
      </c>
      <c r="N210" s="10" t="s">
        <v>21</v>
      </c>
      <c r="P210" s="44">
        <v>22</v>
      </c>
      <c r="Q210" s="47">
        <f t="shared" si="16"/>
        <v>73.33333333333333</v>
      </c>
      <c r="R210" s="10">
        <f t="shared" si="17"/>
        <v>10.999999999999998</v>
      </c>
      <c r="U210" s="52">
        <f>+R210+M210+I210+F210</f>
        <v>69</v>
      </c>
      <c r="V210" t="s">
        <v>22</v>
      </c>
    </row>
    <row r="211" spans="1:22" ht="15">
      <c r="A211" s="11">
        <v>475</v>
      </c>
      <c r="B211" s="7">
        <v>8253417</v>
      </c>
      <c r="C211" s="7">
        <v>2</v>
      </c>
      <c r="D211" s="12" t="s">
        <v>17</v>
      </c>
      <c r="E211" s="1" t="s">
        <v>14</v>
      </c>
      <c r="F211" s="8">
        <v>35</v>
      </c>
      <c r="G211" s="9" t="s">
        <v>15</v>
      </c>
      <c r="I211" s="54">
        <v>18</v>
      </c>
      <c r="J211" s="9" t="s">
        <v>19</v>
      </c>
      <c r="K211" s="19" t="s">
        <v>40</v>
      </c>
      <c r="L211" s="57">
        <v>50</v>
      </c>
      <c r="M211" s="14">
        <f t="shared" si="15"/>
        <v>5</v>
      </c>
      <c r="N211" s="10" t="s">
        <v>21</v>
      </c>
      <c r="P211" s="44">
        <v>22</v>
      </c>
      <c r="Q211" s="47">
        <f t="shared" si="16"/>
        <v>73.33333333333333</v>
      </c>
      <c r="R211" s="10">
        <f t="shared" si="17"/>
        <v>10.999999999999998</v>
      </c>
      <c r="U211" s="52">
        <f>+R211+M211+I211+F211</f>
        <v>69</v>
      </c>
      <c r="V211" t="s">
        <v>22</v>
      </c>
    </row>
    <row r="212" spans="1:22" ht="15">
      <c r="A212" s="11">
        <v>475</v>
      </c>
      <c r="B212" s="7">
        <v>8253417</v>
      </c>
      <c r="C212" s="7">
        <v>2</v>
      </c>
      <c r="D212" s="12" t="s">
        <v>17</v>
      </c>
      <c r="E212" s="1" t="s">
        <v>23</v>
      </c>
      <c r="F212" s="8">
        <v>35</v>
      </c>
      <c r="G212" s="9" t="s">
        <v>15</v>
      </c>
      <c r="I212" s="54">
        <v>18</v>
      </c>
      <c r="J212" s="9" t="s">
        <v>19</v>
      </c>
      <c r="K212" s="19" t="s">
        <v>40</v>
      </c>
      <c r="L212" s="57">
        <v>50</v>
      </c>
      <c r="M212" s="14">
        <f t="shared" si="15"/>
        <v>5</v>
      </c>
      <c r="N212" s="10" t="s">
        <v>21</v>
      </c>
      <c r="P212" s="44">
        <v>22</v>
      </c>
      <c r="Q212" s="47">
        <f t="shared" si="16"/>
        <v>73.33333333333333</v>
      </c>
      <c r="R212" s="10">
        <f t="shared" si="17"/>
        <v>10.999999999999998</v>
      </c>
      <c r="U212" s="52">
        <f>+R212+M212+I212+F212</f>
        <v>69</v>
      </c>
      <c r="V212" t="s">
        <v>22</v>
      </c>
    </row>
    <row r="213" spans="1:19" ht="15">
      <c r="A213" s="11">
        <v>476</v>
      </c>
      <c r="B213" s="7">
        <v>7396144</v>
      </c>
      <c r="C213" s="7">
        <v>0</v>
      </c>
      <c r="D213" s="12" t="s">
        <v>17</v>
      </c>
      <c r="E213" s="1" t="s">
        <v>18</v>
      </c>
      <c r="F213" s="8">
        <v>15</v>
      </c>
      <c r="G213" s="9" t="s">
        <v>15</v>
      </c>
      <c r="I213" s="54">
        <v>30</v>
      </c>
      <c r="J213" s="9" t="s">
        <v>19</v>
      </c>
      <c r="L213" s="57">
        <v>50</v>
      </c>
      <c r="M213" s="14">
        <f t="shared" si="15"/>
        <v>5</v>
      </c>
      <c r="N213" s="10" t="s">
        <v>21</v>
      </c>
      <c r="P213" s="44">
        <v>13</v>
      </c>
      <c r="Q213" s="47">
        <f t="shared" si="16"/>
        <v>43.333333333333336</v>
      </c>
      <c r="R213" s="10">
        <f t="shared" si="17"/>
        <v>6.5</v>
      </c>
      <c r="S213" s="10" t="s">
        <v>16</v>
      </c>
    </row>
    <row r="214" spans="1:19" ht="15">
      <c r="A214" s="11">
        <v>476</v>
      </c>
      <c r="B214" s="7">
        <v>7396144</v>
      </c>
      <c r="C214" s="7">
        <v>0</v>
      </c>
      <c r="D214" s="12" t="s">
        <v>17</v>
      </c>
      <c r="E214" s="1" t="s">
        <v>20</v>
      </c>
      <c r="F214" s="8">
        <v>15</v>
      </c>
      <c r="G214" s="9" t="s">
        <v>15</v>
      </c>
      <c r="I214" s="54">
        <v>30</v>
      </c>
      <c r="J214" s="9" t="s">
        <v>19</v>
      </c>
      <c r="L214" s="57">
        <v>50</v>
      </c>
      <c r="M214" s="14">
        <f t="shared" si="15"/>
        <v>5</v>
      </c>
      <c r="N214" s="10" t="s">
        <v>21</v>
      </c>
      <c r="P214" s="44">
        <v>13</v>
      </c>
      <c r="Q214" s="47">
        <f t="shared" si="16"/>
        <v>43.333333333333336</v>
      </c>
      <c r="R214" s="10">
        <f t="shared" si="17"/>
        <v>6.5</v>
      </c>
      <c r="S214" s="10" t="s">
        <v>16</v>
      </c>
    </row>
    <row r="215" spans="1:22" ht="15">
      <c r="A215" s="11">
        <v>480</v>
      </c>
      <c r="B215" s="7">
        <v>10748284</v>
      </c>
      <c r="C215" s="7">
        <v>9</v>
      </c>
      <c r="D215" s="12" t="s">
        <v>28</v>
      </c>
      <c r="E215" s="1" t="s">
        <v>14</v>
      </c>
      <c r="F215" s="8">
        <v>21.5</v>
      </c>
      <c r="G215" s="9" t="s">
        <v>15</v>
      </c>
      <c r="I215" s="54">
        <v>24</v>
      </c>
      <c r="J215" s="9" t="s">
        <v>19</v>
      </c>
      <c r="L215" s="57">
        <v>50</v>
      </c>
      <c r="M215" s="14">
        <f t="shared" si="15"/>
        <v>5</v>
      </c>
      <c r="N215" s="10" t="s">
        <v>21</v>
      </c>
      <c r="P215" s="44">
        <v>18</v>
      </c>
      <c r="Q215" s="47">
        <f t="shared" si="16"/>
        <v>60</v>
      </c>
      <c r="R215" s="10">
        <f t="shared" si="17"/>
        <v>9</v>
      </c>
      <c r="U215" s="52">
        <f>+R215+M215+I215+F215</f>
        <v>59.5</v>
      </c>
      <c r="V215" t="s">
        <v>22</v>
      </c>
    </row>
    <row r="216" spans="1:22" ht="15">
      <c r="A216" s="11">
        <v>480</v>
      </c>
      <c r="B216" s="7">
        <v>10748284</v>
      </c>
      <c r="C216" s="7">
        <v>9</v>
      </c>
      <c r="D216" s="12" t="s">
        <v>28</v>
      </c>
      <c r="E216" s="1" t="s">
        <v>23</v>
      </c>
      <c r="F216" s="8">
        <v>21.5</v>
      </c>
      <c r="G216" s="9" t="s">
        <v>15</v>
      </c>
      <c r="I216" s="54">
        <v>24</v>
      </c>
      <c r="J216" s="9" t="s">
        <v>19</v>
      </c>
      <c r="L216" s="57">
        <v>50</v>
      </c>
      <c r="M216" s="14">
        <f t="shared" si="15"/>
        <v>5</v>
      </c>
      <c r="N216" s="10" t="s">
        <v>21</v>
      </c>
      <c r="P216" s="44">
        <v>18</v>
      </c>
      <c r="Q216" s="47">
        <f t="shared" si="16"/>
        <v>60</v>
      </c>
      <c r="R216" s="10">
        <f t="shared" si="17"/>
        <v>9</v>
      </c>
      <c r="U216" s="52">
        <f>+R216+M216+I216+F216</f>
        <v>59.5</v>
      </c>
      <c r="V216" t="s">
        <v>22</v>
      </c>
    </row>
    <row r="217" spans="1:22" ht="15">
      <c r="A217" s="11">
        <v>480</v>
      </c>
      <c r="B217" s="7">
        <v>10748284</v>
      </c>
      <c r="C217" s="7">
        <v>9</v>
      </c>
      <c r="D217" s="12" t="s">
        <v>28</v>
      </c>
      <c r="E217" s="1" t="s">
        <v>26</v>
      </c>
      <c r="F217" s="8">
        <v>21.5</v>
      </c>
      <c r="G217" s="9" t="s">
        <v>15</v>
      </c>
      <c r="I217" s="54">
        <v>24</v>
      </c>
      <c r="J217" s="9" t="s">
        <v>19</v>
      </c>
      <c r="L217" s="57">
        <v>50</v>
      </c>
      <c r="M217" s="14">
        <f t="shared" si="15"/>
        <v>5</v>
      </c>
      <c r="N217" s="10" t="s">
        <v>21</v>
      </c>
      <c r="P217" s="44">
        <v>18</v>
      </c>
      <c r="Q217" s="47">
        <f t="shared" si="16"/>
        <v>60</v>
      </c>
      <c r="R217" s="10">
        <f t="shared" si="17"/>
        <v>9</v>
      </c>
      <c r="U217" s="52">
        <f>+R217+M217+I217+F217</f>
        <v>59.5</v>
      </c>
      <c r="V217" t="s">
        <v>22</v>
      </c>
    </row>
    <row r="218" spans="1:13" ht="15">
      <c r="A218" s="11">
        <v>491</v>
      </c>
      <c r="B218" s="7">
        <v>20343878</v>
      </c>
      <c r="C218" s="7">
        <v>8</v>
      </c>
      <c r="D218" s="12" t="s">
        <v>27</v>
      </c>
      <c r="E218" s="1" t="s">
        <v>25</v>
      </c>
      <c r="F218" s="8">
        <v>9.25</v>
      </c>
      <c r="G218" s="9" t="s">
        <v>16</v>
      </c>
      <c r="I218" s="55"/>
      <c r="J218" s="16"/>
      <c r="M218" s="15"/>
    </row>
    <row r="219" spans="1:13" ht="15">
      <c r="A219" s="11">
        <v>491</v>
      </c>
      <c r="B219" s="7">
        <v>20343878</v>
      </c>
      <c r="C219" s="7">
        <v>8</v>
      </c>
      <c r="D219" s="12" t="s">
        <v>27</v>
      </c>
      <c r="E219" s="1" t="s">
        <v>18</v>
      </c>
      <c r="F219" s="8">
        <v>9.25</v>
      </c>
      <c r="G219" s="9" t="s">
        <v>16</v>
      </c>
      <c r="I219" s="55"/>
      <c r="J219" s="16"/>
      <c r="M219" s="15"/>
    </row>
    <row r="220" spans="1:13" ht="15">
      <c r="A220" s="11">
        <v>491</v>
      </c>
      <c r="B220" s="7">
        <v>20343878</v>
      </c>
      <c r="C220" s="7">
        <v>8</v>
      </c>
      <c r="D220" s="12" t="s">
        <v>27</v>
      </c>
      <c r="E220" s="1" t="s">
        <v>20</v>
      </c>
      <c r="F220" s="8">
        <v>9.25</v>
      </c>
      <c r="G220" s="9" t="s">
        <v>16</v>
      </c>
      <c r="I220" s="55"/>
      <c r="J220" s="16"/>
      <c r="M220" s="15"/>
    </row>
    <row r="221" spans="1:22" ht="15">
      <c r="A221" s="11">
        <v>496</v>
      </c>
      <c r="B221" s="7">
        <v>13865377</v>
      </c>
      <c r="C221" s="7">
        <v>3</v>
      </c>
      <c r="D221" s="12" t="s">
        <v>24</v>
      </c>
      <c r="E221" s="1" t="s">
        <v>25</v>
      </c>
      <c r="F221" s="8">
        <v>30</v>
      </c>
      <c r="G221" s="9" t="s">
        <v>15</v>
      </c>
      <c r="I221" s="54">
        <v>18</v>
      </c>
      <c r="J221" s="9" t="s">
        <v>19</v>
      </c>
      <c r="L221" s="57">
        <v>50</v>
      </c>
      <c r="M221" s="14">
        <f>+L221*0.1</f>
        <v>5</v>
      </c>
      <c r="N221" s="10" t="s">
        <v>21</v>
      </c>
      <c r="P221" s="44">
        <v>18</v>
      </c>
      <c r="Q221" s="47">
        <f>+P221/30*100</f>
        <v>60</v>
      </c>
      <c r="R221" s="10">
        <f>+Q221*0.15</f>
        <v>9</v>
      </c>
      <c r="U221" s="52">
        <f>+R221+M221+I221+F221</f>
        <v>62</v>
      </c>
      <c r="V221" t="s">
        <v>22</v>
      </c>
    </row>
    <row r="222" spans="1:22" ht="15">
      <c r="A222" s="11">
        <v>496</v>
      </c>
      <c r="B222" s="7">
        <v>13865377</v>
      </c>
      <c r="C222" s="7">
        <v>3</v>
      </c>
      <c r="D222" s="12" t="s">
        <v>24</v>
      </c>
      <c r="E222" s="1" t="s">
        <v>18</v>
      </c>
      <c r="F222" s="8">
        <v>30</v>
      </c>
      <c r="G222" s="9" t="s">
        <v>15</v>
      </c>
      <c r="I222" s="54">
        <v>18</v>
      </c>
      <c r="J222" s="9" t="s">
        <v>19</v>
      </c>
      <c r="L222" s="57">
        <v>50</v>
      </c>
      <c r="M222" s="14">
        <f>+L222*0.1</f>
        <v>5</v>
      </c>
      <c r="N222" s="10" t="s">
        <v>21</v>
      </c>
      <c r="P222" s="44">
        <v>18</v>
      </c>
      <c r="Q222" s="47">
        <f>+P222/30*100</f>
        <v>60</v>
      </c>
      <c r="R222" s="10">
        <f>+Q222*0.15</f>
        <v>9</v>
      </c>
      <c r="U222" s="52">
        <f>+R222+M222+I222+F222</f>
        <v>62</v>
      </c>
      <c r="V222" t="s">
        <v>22</v>
      </c>
    </row>
    <row r="223" spans="1:17" ht="15">
      <c r="A223" s="11">
        <v>500</v>
      </c>
      <c r="B223" s="7">
        <v>15308192</v>
      </c>
      <c r="C223" s="7">
        <v>1</v>
      </c>
      <c r="D223" s="12" t="s">
        <v>13</v>
      </c>
      <c r="E223" s="1" t="s">
        <v>14</v>
      </c>
      <c r="F223" s="8">
        <v>15</v>
      </c>
      <c r="G223" s="9" t="s">
        <v>15</v>
      </c>
      <c r="I223" s="54">
        <v>18</v>
      </c>
      <c r="J223" s="9" t="s">
        <v>19</v>
      </c>
      <c r="L223" s="57">
        <v>5</v>
      </c>
      <c r="M223" s="14">
        <f>+L223*0.1</f>
        <v>0.5</v>
      </c>
      <c r="N223" s="10" t="s">
        <v>16</v>
      </c>
      <c r="Q223" s="46"/>
    </row>
    <row r="224" spans="1:17" ht="15">
      <c r="A224" s="11">
        <v>500</v>
      </c>
      <c r="B224" s="7">
        <v>15308192</v>
      </c>
      <c r="C224" s="7">
        <v>1</v>
      </c>
      <c r="D224" s="12" t="s">
        <v>13</v>
      </c>
      <c r="E224" s="1" t="s">
        <v>23</v>
      </c>
      <c r="F224" s="8">
        <v>15</v>
      </c>
      <c r="G224" s="9" t="s">
        <v>15</v>
      </c>
      <c r="I224" s="54">
        <v>18</v>
      </c>
      <c r="J224" s="9" t="s">
        <v>19</v>
      </c>
      <c r="L224" s="57">
        <v>5</v>
      </c>
      <c r="M224" s="14">
        <f>+L224*0.1</f>
        <v>0.5</v>
      </c>
      <c r="N224" s="10" t="s">
        <v>16</v>
      </c>
      <c r="Q224" s="46"/>
    </row>
    <row r="225" spans="1:17" ht="15">
      <c r="A225" s="11">
        <v>509</v>
      </c>
      <c r="B225" s="7">
        <v>10073033</v>
      </c>
      <c r="C225" s="7">
        <v>2</v>
      </c>
      <c r="D225" s="12" t="s">
        <v>28</v>
      </c>
      <c r="E225" s="1" t="s">
        <v>23</v>
      </c>
      <c r="F225" s="8">
        <v>35</v>
      </c>
      <c r="G225" s="9" t="s">
        <v>15</v>
      </c>
      <c r="I225" s="54">
        <v>18</v>
      </c>
      <c r="J225" s="9" t="s">
        <v>19</v>
      </c>
      <c r="L225" s="57">
        <v>5</v>
      </c>
      <c r="M225" s="14">
        <f>+L225*0.1</f>
        <v>0.5</v>
      </c>
      <c r="N225" s="10" t="s">
        <v>16</v>
      </c>
      <c r="Q225" s="46"/>
    </row>
    <row r="226" spans="1:13" ht="15">
      <c r="A226" s="11">
        <v>511</v>
      </c>
      <c r="B226" s="7">
        <v>10279280</v>
      </c>
      <c r="C226" s="7">
        <v>7</v>
      </c>
      <c r="D226" s="12" t="s">
        <v>27</v>
      </c>
      <c r="E226" s="1" t="s">
        <v>25</v>
      </c>
      <c r="F226" s="8">
        <v>35</v>
      </c>
      <c r="G226" s="9" t="s">
        <v>15</v>
      </c>
      <c r="I226" s="54">
        <v>12</v>
      </c>
      <c r="J226" s="10" t="s">
        <v>16</v>
      </c>
      <c r="M226" s="15"/>
    </row>
    <row r="227" spans="4:17" ht="12.75">
      <c r="D227" s="29"/>
      <c r="F227" s="30"/>
      <c r="M227" s="15"/>
      <c r="Q227" s="46"/>
    </row>
    <row r="228" spans="4:17" ht="12.75">
      <c r="D228" s="29"/>
      <c r="F228" s="30"/>
      <c r="M228" s="15"/>
      <c r="Q228" s="46"/>
    </row>
    <row r="229" spans="4:17" ht="12.75">
      <c r="D229" s="29"/>
      <c r="F229" s="30"/>
      <c r="M229" s="15"/>
      <c r="Q229" s="46"/>
    </row>
    <row r="230" spans="4:17" ht="12.75">
      <c r="D230" s="29"/>
      <c r="F230" s="30"/>
      <c r="M230" s="15"/>
      <c r="Q230" s="46"/>
    </row>
    <row r="231" spans="4:17" ht="12.75">
      <c r="D231" s="29"/>
      <c r="F231" s="30"/>
      <c r="M231" s="15"/>
      <c r="Q231" s="46"/>
    </row>
    <row r="232" spans="4:17" ht="12.75">
      <c r="D232" s="29"/>
      <c r="F232" s="30"/>
      <c r="M232" s="15"/>
      <c r="Q232" s="46"/>
    </row>
    <row r="233" spans="4:17" ht="12.75">
      <c r="D233" s="29"/>
      <c r="F233" s="30"/>
      <c r="M233" s="15"/>
      <c r="Q233" s="46"/>
    </row>
    <row r="234" spans="4:17" ht="12.75">
      <c r="D234" s="29"/>
      <c r="F234" s="30"/>
      <c r="M234" s="15"/>
      <c r="Q234" s="46"/>
    </row>
    <row r="235" spans="4:17" ht="12.75">
      <c r="D235" s="29"/>
      <c r="F235" s="30"/>
      <c r="M235" s="15"/>
      <c r="Q235" s="46"/>
    </row>
    <row r="236" spans="4:17" ht="12.75">
      <c r="D236" s="29"/>
      <c r="F236" s="30"/>
      <c r="M236" s="15"/>
      <c r="Q236" s="46"/>
    </row>
  </sheetData>
  <autoFilter ref="A8:AA226"/>
  <conditionalFormatting sqref="A91:A92">
    <cfRule type="cellIs" priority="1" dxfId="0" operator="equal" stopIfTrue="1">
      <formula>HK78</formula>
    </cfRule>
  </conditionalFormatting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2009-01-27T20:00:47Z</dcterms:created>
  <dcterms:modified xsi:type="dcterms:W3CDTF">2009-01-27T20:10:31Z</dcterms:modified>
  <cp:category/>
  <cp:version/>
  <cp:contentType/>
  <cp:contentStatus/>
</cp:coreProperties>
</file>