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1. DEPTO. ESTUDIO\00 a. SOLICITUD_INFORMACION\2021\56. Tablas_Anuario_Web\Tablas_Web\"/>
    </mc:Choice>
  </mc:AlternateContent>
  <bookViews>
    <workbookView xWindow="0" yWindow="0" windowWidth="28800" windowHeight="12480"/>
  </bookViews>
  <sheets>
    <sheet name="Resumen_IC_2002_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1" l="1"/>
  <c r="U14" i="1"/>
  <c r="U12" i="1"/>
  <c r="U8" i="1"/>
  <c r="U18" i="1" s="1"/>
  <c r="U23" i="1" s="1"/>
  <c r="U7" i="1"/>
  <c r="U17" i="1" s="1"/>
  <c r="U22" i="1" s="1"/>
  <c r="S14" i="1" l="1"/>
  <c r="T14" i="1"/>
  <c r="S15" i="1"/>
  <c r="T15" i="1"/>
  <c r="S12" i="1"/>
  <c r="T12" i="1"/>
  <c r="T8" i="1"/>
  <c r="T18" i="1" s="1"/>
  <c r="T23" i="1" s="1"/>
  <c r="S8" i="1"/>
  <c r="S18" i="1" s="1"/>
  <c r="S23" i="1" s="1"/>
  <c r="T7" i="1"/>
  <c r="T17" i="1" s="1"/>
  <c r="T22" i="1" s="1"/>
  <c r="S7" i="1"/>
  <c r="S17" i="1" s="1"/>
  <c r="S22" i="1" s="1"/>
  <c r="R15" i="1" l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R8" i="1"/>
  <c r="R18" i="1" s="1"/>
  <c r="R23" i="1" s="1"/>
  <c r="Q8" i="1"/>
  <c r="Q18" i="1" s="1"/>
  <c r="Q23" i="1" s="1"/>
  <c r="P8" i="1"/>
  <c r="P18" i="1" s="1"/>
  <c r="P23" i="1" s="1"/>
  <c r="O8" i="1"/>
  <c r="O18" i="1" s="1"/>
  <c r="O23" i="1" s="1"/>
  <c r="N8" i="1"/>
  <c r="N18" i="1" s="1"/>
  <c r="N23" i="1" s="1"/>
  <c r="M8" i="1"/>
  <c r="M18" i="1" s="1"/>
  <c r="M23" i="1" s="1"/>
  <c r="L8" i="1"/>
  <c r="L18" i="1" s="1"/>
  <c r="L23" i="1" s="1"/>
  <c r="K8" i="1"/>
  <c r="K18" i="1" s="1"/>
  <c r="K23" i="1" s="1"/>
  <c r="J8" i="1"/>
  <c r="J18" i="1" s="1"/>
  <c r="J23" i="1" s="1"/>
  <c r="I8" i="1"/>
  <c r="I18" i="1" s="1"/>
  <c r="I23" i="1" s="1"/>
  <c r="H8" i="1"/>
  <c r="H18" i="1" s="1"/>
  <c r="H23" i="1" s="1"/>
  <c r="G8" i="1"/>
  <c r="G18" i="1" s="1"/>
  <c r="G23" i="1" s="1"/>
  <c r="F8" i="1"/>
  <c r="F18" i="1" s="1"/>
  <c r="F23" i="1" s="1"/>
  <c r="E8" i="1"/>
  <c r="E18" i="1" s="1"/>
  <c r="E23" i="1" s="1"/>
  <c r="D8" i="1"/>
  <c r="D18" i="1" s="1"/>
  <c r="D23" i="1" s="1"/>
  <c r="C8" i="1"/>
  <c r="C18" i="1" s="1"/>
  <c r="C23" i="1" s="1"/>
  <c r="R7" i="1"/>
  <c r="R17" i="1" s="1"/>
  <c r="R22" i="1" s="1"/>
  <c r="Q7" i="1"/>
  <c r="Q17" i="1" s="1"/>
  <c r="Q22" i="1" s="1"/>
  <c r="P7" i="1"/>
  <c r="P17" i="1" s="1"/>
  <c r="P22" i="1" s="1"/>
  <c r="O7" i="1"/>
  <c r="O17" i="1" s="1"/>
  <c r="O22" i="1" s="1"/>
  <c r="N7" i="1"/>
  <c r="N17" i="1" s="1"/>
  <c r="N22" i="1" s="1"/>
  <c r="M7" i="1"/>
  <c r="M17" i="1" s="1"/>
  <c r="M22" i="1" s="1"/>
  <c r="L7" i="1"/>
  <c r="L17" i="1" s="1"/>
  <c r="L22" i="1" s="1"/>
  <c r="K7" i="1"/>
  <c r="K17" i="1" s="1"/>
  <c r="K22" i="1" s="1"/>
  <c r="J7" i="1"/>
  <c r="J17" i="1" s="1"/>
  <c r="J22" i="1" s="1"/>
  <c r="I7" i="1"/>
  <c r="I17" i="1" s="1"/>
  <c r="I22" i="1" s="1"/>
  <c r="H7" i="1"/>
  <c r="H17" i="1" s="1"/>
  <c r="H22" i="1" s="1"/>
  <c r="G7" i="1"/>
  <c r="G17" i="1" s="1"/>
  <c r="G22" i="1" s="1"/>
  <c r="F7" i="1"/>
  <c r="F17" i="1" s="1"/>
  <c r="F22" i="1" s="1"/>
  <c r="E7" i="1"/>
  <c r="E17" i="1" s="1"/>
  <c r="E22" i="1" s="1"/>
  <c r="D7" i="1"/>
  <c r="D17" i="1" s="1"/>
  <c r="D22" i="1" s="1"/>
  <c r="C7" i="1"/>
  <c r="C17" i="1" s="1"/>
  <c r="C22" i="1" s="1"/>
</calcChain>
</file>

<file path=xl/sharedStrings.xml><?xml version="1.0" encoding="utf-8"?>
<sst xmlns="http://schemas.openxmlformats.org/spreadsheetml/2006/main" count="15" uniqueCount="15">
  <si>
    <t>Exportación (FOB US$)</t>
  </si>
  <si>
    <t>Importación (FOB US$)</t>
  </si>
  <si>
    <t>Importación (CIF US$)</t>
  </si>
  <si>
    <t>Intercambio (FOB/FOB US$)</t>
  </si>
  <si>
    <t>Intercambio (CIF/FOB US$)</t>
  </si>
  <si>
    <t>Exportación (FOB Millones de US$) (I)</t>
  </si>
  <si>
    <t>Importación (FOB Millones de US$) (II)</t>
  </si>
  <si>
    <t>Importación (CIF Millones de US$) (III)</t>
  </si>
  <si>
    <t>Intercambio Comercial ( (I) + (II) ) (*)</t>
  </si>
  <si>
    <t>Intercambio Comercial ( (I) + (III) ) (**)</t>
  </si>
  <si>
    <t>% Intercambio (*)/PIB</t>
  </si>
  <si>
    <t>% Intercambio (**)/PIB</t>
  </si>
  <si>
    <t>INTERCAMBIO COMERCIAL  (Millones de US$)</t>
  </si>
  <si>
    <t>PIB (Millones de US$)</t>
  </si>
  <si>
    <t>TIPO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</si>
</sst>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 Light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/>
    </xf>
    <xf numFmtId="3" fontId="3" fillId="0" borderId="1" xfId="1" applyNumberFormat="1" applyFont="1" applyBorder="1"/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3" fontId="0" fillId="4" borderId="1" xfId="0" applyNumberFormat="1" applyFill="1" applyBorder="1"/>
    <xf numFmtId="0" fontId="1" fillId="5" borderId="1" xfId="0" applyFont="1" applyFill="1" applyBorder="1" applyAlignment="1">
      <alignment horizontal="left" vertical="center" wrapText="1"/>
    </xf>
    <xf numFmtId="3" fontId="0" fillId="5" borderId="1" xfId="0" applyNumberFormat="1" applyFill="1" applyBorder="1"/>
    <xf numFmtId="0" fontId="1" fillId="6" borderId="1" xfId="0" applyFont="1" applyFill="1" applyBorder="1" applyAlignment="1">
      <alignment vertical="center" wrapText="1"/>
    </xf>
    <xf numFmtId="3" fontId="0" fillId="6" borderId="1" xfId="0" applyNumberFormat="1" applyFont="1" applyFill="1" applyBorder="1"/>
    <xf numFmtId="0" fontId="0" fillId="0" borderId="1" xfId="0" applyBorder="1"/>
    <xf numFmtId="3" fontId="5" fillId="0" borderId="1" xfId="1" applyNumberFormat="1" applyFont="1" applyBorder="1" applyAlignment="1">
      <alignment wrapText="1"/>
    </xf>
    <xf numFmtId="3" fontId="2" fillId="0" borderId="1" xfId="1" applyNumberFormat="1" applyFont="1" applyBorder="1" applyAlignment="1">
      <alignment wrapText="1"/>
    </xf>
    <xf numFmtId="3" fontId="6" fillId="0" borderId="1" xfId="1" applyNumberFormat="1" applyFont="1" applyFill="1" applyBorder="1" applyAlignment="1">
      <alignment horizontal="right"/>
    </xf>
    <xf numFmtId="0" fontId="5" fillId="7" borderId="1" xfId="1" applyFont="1" applyFill="1" applyBorder="1"/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23"/>
  <sheetViews>
    <sheetView tabSelected="1" workbookViewId="0">
      <pane xSplit="2" ySplit="3" topLeftCell="P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baseColWidth="10" defaultRowHeight="12.75" x14ac:dyDescent="0.2"/>
  <cols>
    <col min="2" max="2" width="43.28515625" customWidth="1"/>
    <col min="3" max="3" width="23.42578125" customWidth="1"/>
    <col min="4" max="7" width="15.28515625" bestFit="1" customWidth="1"/>
    <col min="8" max="9" width="16.5703125" bestFit="1" customWidth="1"/>
    <col min="10" max="10" width="15.28515625" bestFit="1" customWidth="1"/>
    <col min="11" max="18" width="16.5703125" bestFit="1" customWidth="1"/>
    <col min="19" max="19" width="23" customWidth="1"/>
    <col min="20" max="21" width="18.7109375" customWidth="1"/>
  </cols>
  <sheetData>
    <row r="3" spans="2:21" x14ac:dyDescent="0.2">
      <c r="B3" s="1" t="s">
        <v>14</v>
      </c>
      <c r="C3" s="1">
        <v>2002</v>
      </c>
      <c r="D3" s="2">
        <v>2003</v>
      </c>
      <c r="E3" s="2">
        <v>2004</v>
      </c>
      <c r="F3" s="2">
        <v>2005</v>
      </c>
      <c r="G3" s="2">
        <v>2006</v>
      </c>
      <c r="H3" s="2">
        <v>2007</v>
      </c>
      <c r="I3" s="2">
        <v>2008</v>
      </c>
      <c r="J3" s="2">
        <v>2009</v>
      </c>
      <c r="K3" s="2">
        <v>2010</v>
      </c>
      <c r="L3" s="2">
        <v>2011</v>
      </c>
      <c r="M3" s="2">
        <v>2012</v>
      </c>
      <c r="N3" s="2">
        <v>2013</v>
      </c>
      <c r="O3" s="2">
        <v>2014</v>
      </c>
      <c r="P3" s="2">
        <v>2015</v>
      </c>
      <c r="Q3" s="2">
        <v>2016</v>
      </c>
      <c r="R3" s="2">
        <v>2017</v>
      </c>
      <c r="S3" s="2">
        <v>2018</v>
      </c>
      <c r="T3" s="2">
        <v>2019</v>
      </c>
      <c r="U3" s="2">
        <v>2020</v>
      </c>
    </row>
    <row r="4" spans="2:21" x14ac:dyDescent="0.2">
      <c r="B4" s="3" t="s">
        <v>0</v>
      </c>
      <c r="C4" s="4">
        <v>17734616020.68</v>
      </c>
      <c r="D4" s="5">
        <v>21328233185.510002</v>
      </c>
      <c r="E4" s="5">
        <v>32391425326.599998</v>
      </c>
      <c r="F4" s="5">
        <v>41170540432.040001</v>
      </c>
      <c r="G4" s="5">
        <v>58435038517.489998</v>
      </c>
      <c r="H4" s="5">
        <v>67825908456.890007</v>
      </c>
      <c r="I4" s="5">
        <v>66203515793.049995</v>
      </c>
      <c r="J4" s="5">
        <v>54146476052.839996</v>
      </c>
      <c r="K4" s="5">
        <v>71285140758.729996</v>
      </c>
      <c r="L4" s="5">
        <v>81060199155.579987</v>
      </c>
      <c r="M4" s="5">
        <v>78880057521.790009</v>
      </c>
      <c r="N4" s="5">
        <v>77792258024.490005</v>
      </c>
      <c r="O4" s="5">
        <v>75125715153.930008</v>
      </c>
      <c r="P4" s="5">
        <v>61913012964.749496</v>
      </c>
      <c r="Q4" s="5">
        <v>61848360942.259224</v>
      </c>
      <c r="R4" s="5">
        <v>68178401150.279518</v>
      </c>
      <c r="S4" s="5">
        <v>76198085146.300613</v>
      </c>
      <c r="T4" s="5">
        <v>71153366014.489655</v>
      </c>
      <c r="U4" s="5">
        <v>68902996882.329956</v>
      </c>
    </row>
    <row r="5" spans="2:21" x14ac:dyDescent="0.2">
      <c r="B5" s="3" t="s">
        <v>1</v>
      </c>
      <c r="C5" s="4">
        <v>14364441558.839998</v>
      </c>
      <c r="D5" s="5">
        <v>16160611789.34</v>
      </c>
      <c r="E5" s="5">
        <v>20695309947.240002</v>
      </c>
      <c r="F5" s="5">
        <v>27751858861.34</v>
      </c>
      <c r="G5" s="5">
        <v>32500486464.66</v>
      </c>
      <c r="H5" s="5">
        <v>39949993303.25</v>
      </c>
      <c r="I5" s="5">
        <v>52581095325.110008</v>
      </c>
      <c r="J5" s="5">
        <v>36273544861.200005</v>
      </c>
      <c r="K5" s="5">
        <v>49348318027.240005</v>
      </c>
      <c r="L5" s="5">
        <v>62523157306.399994</v>
      </c>
      <c r="M5" s="5">
        <v>66393532080.270004</v>
      </c>
      <c r="N5" s="5">
        <v>67523738769.289993</v>
      </c>
      <c r="O5" s="5">
        <v>61715681225.880005</v>
      </c>
      <c r="P5" s="5">
        <v>53752618158.337166</v>
      </c>
      <c r="Q5" s="5">
        <v>50591635353.589966</v>
      </c>
      <c r="R5" s="5">
        <v>56514060141.950302</v>
      </c>
      <c r="S5" s="5">
        <v>65325586622.858665</v>
      </c>
      <c r="T5" s="5">
        <v>60744511827.619499</v>
      </c>
      <c r="U5" s="5">
        <v>51983663788.561378</v>
      </c>
    </row>
    <row r="6" spans="2:21" x14ac:dyDescent="0.2">
      <c r="B6" s="3" t="s">
        <v>2</v>
      </c>
      <c r="C6" s="4">
        <v>15533235288.43</v>
      </c>
      <c r="D6" s="5">
        <v>17427972739.82</v>
      </c>
      <c r="E6" s="5">
        <v>22400458217.849998</v>
      </c>
      <c r="F6" s="5">
        <v>29852975536.419998</v>
      </c>
      <c r="G6" s="5">
        <v>34819374971.720001</v>
      </c>
      <c r="H6" s="5">
        <v>42851998399.879997</v>
      </c>
      <c r="I6" s="5">
        <v>56618799891.330002</v>
      </c>
      <c r="J6" s="5">
        <v>38791507973.619995</v>
      </c>
      <c r="K6" s="5">
        <v>52836630351.350006</v>
      </c>
      <c r="L6" s="5">
        <v>66408478816.509995</v>
      </c>
      <c r="M6" s="5">
        <v>70694722490.570007</v>
      </c>
      <c r="N6" s="5">
        <v>71840143946.300003</v>
      </c>
      <c r="O6" s="5">
        <v>65693229464.690002</v>
      </c>
      <c r="P6" s="5">
        <v>57319455963.530815</v>
      </c>
      <c r="Q6" s="5">
        <v>53822498579.650475</v>
      </c>
      <c r="R6" s="5">
        <v>59968122291.309975</v>
      </c>
      <c r="S6" s="5">
        <v>69197595107.070953</v>
      </c>
      <c r="T6" s="5">
        <v>64557233215.108391</v>
      </c>
      <c r="U6" s="5">
        <v>55849340637.160736</v>
      </c>
    </row>
    <row r="7" spans="2:21" x14ac:dyDescent="0.2">
      <c r="B7" s="6" t="s">
        <v>3</v>
      </c>
      <c r="C7" s="7">
        <f>+C4+C5</f>
        <v>32099057579.519997</v>
      </c>
      <c r="D7" s="8">
        <f t="shared" ref="D7:R7" si="0">+D4+D5</f>
        <v>37488844974.850006</v>
      </c>
      <c r="E7" s="8">
        <f t="shared" si="0"/>
        <v>53086735273.839996</v>
      </c>
      <c r="F7" s="8">
        <f t="shared" si="0"/>
        <v>68922399293.380005</v>
      </c>
      <c r="G7" s="8">
        <f t="shared" si="0"/>
        <v>90935524982.149994</v>
      </c>
      <c r="H7" s="8">
        <f t="shared" si="0"/>
        <v>107775901760.14001</v>
      </c>
      <c r="I7" s="8">
        <f t="shared" si="0"/>
        <v>118784611118.16</v>
      </c>
      <c r="J7" s="8">
        <f t="shared" si="0"/>
        <v>90420020914.040009</v>
      </c>
      <c r="K7" s="8">
        <f t="shared" si="0"/>
        <v>120633458785.97</v>
      </c>
      <c r="L7" s="8">
        <f t="shared" si="0"/>
        <v>143583356461.97998</v>
      </c>
      <c r="M7" s="8">
        <f t="shared" si="0"/>
        <v>145273589602.06</v>
      </c>
      <c r="N7" s="8">
        <f t="shared" si="0"/>
        <v>145315996793.78</v>
      </c>
      <c r="O7" s="8">
        <f t="shared" si="0"/>
        <v>136841396379.81001</v>
      </c>
      <c r="P7" s="8">
        <f t="shared" si="0"/>
        <v>115665631123.08667</v>
      </c>
      <c r="Q7" s="8">
        <f t="shared" si="0"/>
        <v>112439996295.84918</v>
      </c>
      <c r="R7" s="8">
        <f t="shared" si="0"/>
        <v>124692461292.22983</v>
      </c>
      <c r="S7" s="8">
        <f t="shared" ref="S7:T7" si="1">+S4+S5</f>
        <v>141523671769.15927</v>
      </c>
      <c r="T7" s="8">
        <f t="shared" si="1"/>
        <v>131897877842.10916</v>
      </c>
      <c r="U7" s="8">
        <f t="shared" ref="U7" si="2">+U4+U5</f>
        <v>120886660670.89133</v>
      </c>
    </row>
    <row r="8" spans="2:21" x14ac:dyDescent="0.2">
      <c r="B8" s="6" t="s">
        <v>4</v>
      </c>
      <c r="C8" s="7">
        <f>+C6+C4</f>
        <v>33267851309.110001</v>
      </c>
      <c r="D8" s="8">
        <f t="shared" ref="D8:R8" si="3">+D6+D4</f>
        <v>38756205925.330002</v>
      </c>
      <c r="E8" s="8">
        <f t="shared" si="3"/>
        <v>54791883544.449997</v>
      </c>
      <c r="F8" s="8">
        <f t="shared" si="3"/>
        <v>71023515968.459991</v>
      </c>
      <c r="G8" s="8">
        <f t="shared" si="3"/>
        <v>93254413489.209991</v>
      </c>
      <c r="H8" s="8">
        <f t="shared" si="3"/>
        <v>110677906856.77</v>
      </c>
      <c r="I8" s="8">
        <f t="shared" si="3"/>
        <v>122822315684.38</v>
      </c>
      <c r="J8" s="8">
        <f t="shared" si="3"/>
        <v>92937984026.459991</v>
      </c>
      <c r="K8" s="8">
        <f t="shared" si="3"/>
        <v>124121771110.08</v>
      </c>
      <c r="L8" s="8">
        <f t="shared" si="3"/>
        <v>147468677972.08997</v>
      </c>
      <c r="M8" s="8">
        <f t="shared" si="3"/>
        <v>149574780012.36002</v>
      </c>
      <c r="N8" s="8">
        <f t="shared" si="3"/>
        <v>149632401970.79001</v>
      </c>
      <c r="O8" s="8">
        <f t="shared" si="3"/>
        <v>140818944618.62</v>
      </c>
      <c r="P8" s="8">
        <f t="shared" si="3"/>
        <v>119232468928.2803</v>
      </c>
      <c r="Q8" s="8">
        <f t="shared" si="3"/>
        <v>115670859521.9097</v>
      </c>
      <c r="R8" s="8">
        <f t="shared" si="3"/>
        <v>128146523441.58949</v>
      </c>
      <c r="S8" s="8">
        <f t="shared" ref="S8:T8" si="4">+S6+S4</f>
        <v>145395680253.37158</v>
      </c>
      <c r="T8" s="8">
        <f t="shared" si="4"/>
        <v>135710599229.59805</v>
      </c>
      <c r="U8" s="8">
        <f t="shared" ref="U8" si="5">+U6+U4</f>
        <v>124752337519.49069</v>
      </c>
    </row>
    <row r="10" spans="2:21" ht="15" x14ac:dyDescent="0.25">
      <c r="B10" s="23" t="s">
        <v>12</v>
      </c>
    </row>
    <row r="11" spans="2:21" x14ac:dyDescent="0.2">
      <c r="B11" s="9"/>
      <c r="C11" s="9">
        <v>2002</v>
      </c>
      <c r="D11" s="10">
        <v>2003</v>
      </c>
      <c r="E11" s="10">
        <v>2004</v>
      </c>
      <c r="F11" s="10">
        <v>2005</v>
      </c>
      <c r="G11" s="10">
        <v>2006</v>
      </c>
      <c r="H11" s="10">
        <v>2007</v>
      </c>
      <c r="I11" s="10">
        <v>2008</v>
      </c>
      <c r="J11" s="10">
        <v>2009</v>
      </c>
      <c r="K11" s="10">
        <v>2010</v>
      </c>
      <c r="L11" s="10">
        <v>2011</v>
      </c>
      <c r="M11" s="10">
        <v>2012</v>
      </c>
      <c r="N11" s="10">
        <v>2013</v>
      </c>
      <c r="O11" s="10">
        <v>2014</v>
      </c>
      <c r="P11" s="10">
        <v>2015</v>
      </c>
      <c r="Q11" s="10">
        <v>2016</v>
      </c>
      <c r="R11" s="10">
        <v>2017</v>
      </c>
      <c r="S11" s="10">
        <v>2018</v>
      </c>
      <c r="T11" s="10">
        <v>2019</v>
      </c>
      <c r="U11" s="10">
        <v>2020</v>
      </c>
    </row>
    <row r="12" spans="2:21" x14ac:dyDescent="0.2">
      <c r="B12" s="11" t="s">
        <v>5</v>
      </c>
      <c r="C12" s="12">
        <f>+C4/1000000</f>
        <v>17734.616020680001</v>
      </c>
      <c r="D12" s="12">
        <f>+D4/1000000</f>
        <v>21328.233185510002</v>
      </c>
      <c r="E12" s="12">
        <f t="shared" ref="E12:T12" si="6">+E4/1000000</f>
        <v>32391.425326599998</v>
      </c>
      <c r="F12" s="12">
        <f t="shared" si="6"/>
        <v>41170.540432039998</v>
      </c>
      <c r="G12" s="12">
        <f t="shared" si="6"/>
        <v>58435.03851749</v>
      </c>
      <c r="H12" s="12">
        <f t="shared" si="6"/>
        <v>67825.90845689</v>
      </c>
      <c r="I12" s="12">
        <f t="shared" si="6"/>
        <v>66203.515793049999</v>
      </c>
      <c r="J12" s="12">
        <f t="shared" si="6"/>
        <v>54146.476052839993</v>
      </c>
      <c r="K12" s="12">
        <f t="shared" si="6"/>
        <v>71285.140758729991</v>
      </c>
      <c r="L12" s="12">
        <f t="shared" si="6"/>
        <v>81060.19915557999</v>
      </c>
      <c r="M12" s="12">
        <f t="shared" si="6"/>
        <v>78880.057521790004</v>
      </c>
      <c r="N12" s="12">
        <f t="shared" si="6"/>
        <v>77792.258024490002</v>
      </c>
      <c r="O12" s="12">
        <f t="shared" si="6"/>
        <v>75125.71515393001</v>
      </c>
      <c r="P12" s="12">
        <f t="shared" si="6"/>
        <v>61913.012964749498</v>
      </c>
      <c r="Q12" s="12">
        <f t="shared" si="6"/>
        <v>61848.360942259227</v>
      </c>
      <c r="R12" s="12">
        <f t="shared" si="6"/>
        <v>68178.401150279518</v>
      </c>
      <c r="S12" s="12">
        <f t="shared" si="6"/>
        <v>76198.085146300611</v>
      </c>
      <c r="T12" s="12">
        <f t="shared" si="6"/>
        <v>71153.366014489657</v>
      </c>
      <c r="U12" s="12">
        <f t="shared" ref="U12" si="7">+U4/1000000</f>
        <v>68902.996882329957</v>
      </c>
    </row>
    <row r="13" spans="2:21" x14ac:dyDescent="0.2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2:21" x14ac:dyDescent="0.2">
      <c r="B14" s="13" t="s">
        <v>6</v>
      </c>
      <c r="C14" s="14">
        <f t="shared" ref="C14:R15" si="8">+C5/1000000</f>
        <v>14364.441558839999</v>
      </c>
      <c r="D14" s="14">
        <f t="shared" si="8"/>
        <v>16160.611789340001</v>
      </c>
      <c r="E14" s="14">
        <f t="shared" si="8"/>
        <v>20695.309947240003</v>
      </c>
      <c r="F14" s="14">
        <f t="shared" si="8"/>
        <v>27751.858861339999</v>
      </c>
      <c r="G14" s="14">
        <f t="shared" si="8"/>
        <v>32500.48646466</v>
      </c>
      <c r="H14" s="14">
        <f t="shared" si="8"/>
        <v>39949.993303249998</v>
      </c>
      <c r="I14" s="14">
        <f t="shared" si="8"/>
        <v>52581.095325110007</v>
      </c>
      <c r="J14" s="14">
        <f t="shared" si="8"/>
        <v>36273.544861200004</v>
      </c>
      <c r="K14" s="14">
        <f t="shared" si="8"/>
        <v>49348.318027240006</v>
      </c>
      <c r="L14" s="14">
        <f t="shared" si="8"/>
        <v>62523.157306399997</v>
      </c>
      <c r="M14" s="14">
        <f t="shared" si="8"/>
        <v>66393.532080270001</v>
      </c>
      <c r="N14" s="14">
        <f t="shared" si="8"/>
        <v>67523.738769289994</v>
      </c>
      <c r="O14" s="14">
        <f t="shared" si="8"/>
        <v>61715.681225880006</v>
      </c>
      <c r="P14" s="14">
        <f t="shared" si="8"/>
        <v>53752.618158337165</v>
      </c>
      <c r="Q14" s="14">
        <f t="shared" si="8"/>
        <v>50591.635353589969</v>
      </c>
      <c r="R14" s="14">
        <f t="shared" si="8"/>
        <v>56514.0601419503</v>
      </c>
      <c r="S14" s="14">
        <f>+S5/1000000</f>
        <v>65325.586622858667</v>
      </c>
      <c r="T14" s="14">
        <f t="shared" ref="T14:U14" si="9">+T5/1000000</f>
        <v>60744.511827619499</v>
      </c>
      <c r="U14" s="14">
        <f t="shared" si="9"/>
        <v>51983.663788561382</v>
      </c>
    </row>
    <row r="15" spans="2:21" x14ac:dyDescent="0.2">
      <c r="B15" s="13" t="s">
        <v>7</v>
      </c>
      <c r="C15" s="14">
        <f t="shared" si="8"/>
        <v>15533.23528843</v>
      </c>
      <c r="D15" s="14">
        <f t="shared" si="8"/>
        <v>17427.972739820001</v>
      </c>
      <c r="E15" s="14">
        <f t="shared" si="8"/>
        <v>22400.458217849999</v>
      </c>
      <c r="F15" s="14">
        <f t="shared" si="8"/>
        <v>29852.975536419999</v>
      </c>
      <c r="G15" s="14">
        <f t="shared" si="8"/>
        <v>34819.374971720004</v>
      </c>
      <c r="H15" s="14">
        <f t="shared" si="8"/>
        <v>42851.998399879994</v>
      </c>
      <c r="I15" s="14">
        <f t="shared" si="8"/>
        <v>56618.799891330003</v>
      </c>
      <c r="J15" s="14">
        <f t="shared" si="8"/>
        <v>38791.507973619999</v>
      </c>
      <c r="K15" s="14">
        <f t="shared" si="8"/>
        <v>52836.63035135001</v>
      </c>
      <c r="L15" s="14">
        <f t="shared" si="8"/>
        <v>66408.478816509989</v>
      </c>
      <c r="M15" s="14">
        <f t="shared" si="8"/>
        <v>70694.722490570013</v>
      </c>
      <c r="N15" s="14">
        <f t="shared" si="8"/>
        <v>71840.143946299999</v>
      </c>
      <c r="O15" s="14">
        <f t="shared" si="8"/>
        <v>65693.229464689997</v>
      </c>
      <c r="P15" s="14">
        <f t="shared" si="8"/>
        <v>57319.455963530818</v>
      </c>
      <c r="Q15" s="14">
        <f t="shared" si="8"/>
        <v>53822.498579650477</v>
      </c>
      <c r="R15" s="14">
        <f t="shared" si="8"/>
        <v>59968.122291309977</v>
      </c>
      <c r="S15" s="14">
        <f t="shared" ref="S15:T15" si="10">+S6/1000000</f>
        <v>69197.595107070956</v>
      </c>
      <c r="T15" s="14">
        <f t="shared" si="10"/>
        <v>64557.23321510839</v>
      </c>
      <c r="U15" s="14">
        <f t="shared" ref="U15" si="11">+U6/1000000</f>
        <v>55849.340637160734</v>
      </c>
    </row>
    <row r="16" spans="2:21" x14ac:dyDescent="0.2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1" x14ac:dyDescent="0.2">
      <c r="B17" s="15" t="s">
        <v>8</v>
      </c>
      <c r="C17" s="16">
        <f t="shared" ref="C17:R18" si="12">+C7/1000000</f>
        <v>32099.057579519998</v>
      </c>
      <c r="D17" s="16">
        <f t="shared" si="12"/>
        <v>37488.844974850006</v>
      </c>
      <c r="E17" s="16">
        <f t="shared" si="12"/>
        <v>53086.735273839993</v>
      </c>
      <c r="F17" s="16">
        <f t="shared" si="12"/>
        <v>68922.399293380004</v>
      </c>
      <c r="G17" s="16">
        <f t="shared" si="12"/>
        <v>90935.524982149989</v>
      </c>
      <c r="H17" s="16">
        <f t="shared" si="12"/>
        <v>107775.90176014001</v>
      </c>
      <c r="I17" s="16">
        <f t="shared" si="12"/>
        <v>118784.61111816</v>
      </c>
      <c r="J17" s="16">
        <f t="shared" si="12"/>
        <v>90420.020914040011</v>
      </c>
      <c r="K17" s="16">
        <f t="shared" si="12"/>
        <v>120633.45878597</v>
      </c>
      <c r="L17" s="16">
        <f t="shared" si="12"/>
        <v>143583.35646197997</v>
      </c>
      <c r="M17" s="16">
        <f t="shared" si="12"/>
        <v>145273.58960206</v>
      </c>
      <c r="N17" s="16">
        <f t="shared" si="12"/>
        <v>145315.99679378001</v>
      </c>
      <c r="O17" s="16">
        <f t="shared" si="12"/>
        <v>136841.39637981</v>
      </c>
      <c r="P17" s="16">
        <f t="shared" si="12"/>
        <v>115665.63112308667</v>
      </c>
      <c r="Q17" s="16">
        <f t="shared" si="12"/>
        <v>112439.99629584918</v>
      </c>
      <c r="R17" s="16">
        <f t="shared" si="12"/>
        <v>124692.46129222983</v>
      </c>
      <c r="S17" s="16">
        <f t="shared" ref="S17:T17" si="13">+S7/1000000</f>
        <v>141523.67176915926</v>
      </c>
      <c r="T17" s="16">
        <f t="shared" si="13"/>
        <v>131897.87784210916</v>
      </c>
      <c r="U17" s="16">
        <f t="shared" ref="U17" si="14">+U7/1000000</f>
        <v>120886.66067089133</v>
      </c>
    </row>
    <row r="18" spans="2:21" x14ac:dyDescent="0.2">
      <c r="B18" s="15" t="s">
        <v>9</v>
      </c>
      <c r="C18" s="16">
        <f t="shared" si="12"/>
        <v>33267.851309110003</v>
      </c>
      <c r="D18" s="16">
        <f t="shared" si="12"/>
        <v>38756.205925330003</v>
      </c>
      <c r="E18" s="16">
        <f t="shared" si="12"/>
        <v>54791.88354445</v>
      </c>
      <c r="F18" s="16">
        <f t="shared" si="12"/>
        <v>71023.515968459993</v>
      </c>
      <c r="G18" s="16">
        <f t="shared" si="12"/>
        <v>93254.413489209997</v>
      </c>
      <c r="H18" s="16">
        <f t="shared" si="12"/>
        <v>110677.90685677</v>
      </c>
      <c r="I18" s="16">
        <f t="shared" si="12"/>
        <v>122822.31568438001</v>
      </c>
      <c r="J18" s="16">
        <f t="shared" si="12"/>
        <v>92937.984026459992</v>
      </c>
      <c r="K18" s="16">
        <f t="shared" si="12"/>
        <v>124121.77111008001</v>
      </c>
      <c r="L18" s="16">
        <f t="shared" si="12"/>
        <v>147468.67797208996</v>
      </c>
      <c r="M18" s="16">
        <f t="shared" si="12"/>
        <v>149574.78001236002</v>
      </c>
      <c r="N18" s="16">
        <f t="shared" si="12"/>
        <v>149632.40197079</v>
      </c>
      <c r="O18" s="16">
        <f t="shared" si="12"/>
        <v>140818.94461862001</v>
      </c>
      <c r="P18" s="16">
        <f t="shared" si="12"/>
        <v>119232.4689282803</v>
      </c>
      <c r="Q18" s="16">
        <f t="shared" si="12"/>
        <v>115670.8595219097</v>
      </c>
      <c r="R18" s="16">
        <f t="shared" si="12"/>
        <v>128146.5234415895</v>
      </c>
      <c r="S18" s="16">
        <f t="shared" ref="S18:T18" si="15">+S8/1000000</f>
        <v>145395.6802533716</v>
      </c>
      <c r="T18" s="16">
        <f t="shared" si="15"/>
        <v>135710.59922959804</v>
      </c>
      <c r="U18" s="16">
        <f t="shared" ref="U18" si="16">+U8/1000000</f>
        <v>124752.3375194907</v>
      </c>
    </row>
    <row r="19" spans="2:21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2:21" ht="15" x14ac:dyDescent="0.25">
      <c r="B20" s="18" t="s">
        <v>13</v>
      </c>
      <c r="C20" s="19">
        <v>70953.419348224517</v>
      </c>
      <c r="D20" s="20">
        <v>77824.927566270053</v>
      </c>
      <c r="E20" s="20">
        <v>100627.41259954282</v>
      </c>
      <c r="F20" s="20">
        <v>124382.97896657212</v>
      </c>
      <c r="G20" s="20">
        <v>154674.49722991145</v>
      </c>
      <c r="H20" s="20">
        <v>173006.27891647557</v>
      </c>
      <c r="I20" s="20">
        <v>179857.81855837704</v>
      </c>
      <c r="J20" s="20">
        <v>172323.37415027109</v>
      </c>
      <c r="K20" s="20">
        <v>217483.95247465285</v>
      </c>
      <c r="L20" s="20">
        <v>250989.83337975331</v>
      </c>
      <c r="M20" s="20">
        <v>265081.59174273297</v>
      </c>
      <c r="N20" s="20">
        <v>278541</v>
      </c>
      <c r="O20" s="20">
        <v>260741</v>
      </c>
      <c r="P20" s="20">
        <v>243952.89679589419</v>
      </c>
      <c r="Q20" s="20">
        <v>250487.40115297932</v>
      </c>
      <c r="R20" s="20">
        <v>276822.97329032695</v>
      </c>
      <c r="S20" s="20">
        <v>298030.30361053278</v>
      </c>
      <c r="T20" s="20">
        <v>279491.81311953091</v>
      </c>
      <c r="U20" s="20">
        <v>253101.96187573776</v>
      </c>
    </row>
    <row r="21" spans="2:21" x14ac:dyDescent="0.2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2:21" ht="15" x14ac:dyDescent="0.25">
      <c r="B22" s="21" t="s">
        <v>10</v>
      </c>
      <c r="C22" s="22">
        <f t="shared" ref="C22:R22" si="17">+C17/C20</f>
        <v>0.45239620407840458</v>
      </c>
      <c r="D22" s="22">
        <f t="shared" si="17"/>
        <v>0.48170741878207635</v>
      </c>
      <c r="E22" s="22">
        <f t="shared" si="17"/>
        <v>0.52755739119621547</v>
      </c>
      <c r="F22" s="22">
        <f t="shared" si="17"/>
        <v>0.55411439624631331</v>
      </c>
      <c r="G22" s="22">
        <f t="shared" si="17"/>
        <v>0.58791543926586365</v>
      </c>
      <c r="H22" s="22">
        <f t="shared" si="17"/>
        <v>0.62295948121150191</v>
      </c>
      <c r="I22" s="22">
        <f t="shared" si="17"/>
        <v>0.6604361827039823</v>
      </c>
      <c r="J22" s="22">
        <f t="shared" si="17"/>
        <v>0.52471129560863328</v>
      </c>
      <c r="K22" s="22">
        <f t="shared" si="17"/>
        <v>0.55467751718384595</v>
      </c>
      <c r="L22" s="22">
        <f t="shared" si="17"/>
        <v>0.57206841619252002</v>
      </c>
      <c r="M22" s="22">
        <f t="shared" si="17"/>
        <v>0.54803348903627735</v>
      </c>
      <c r="N22" s="22">
        <f t="shared" si="17"/>
        <v>0.52170415412373761</v>
      </c>
      <c r="O22" s="22">
        <f t="shared" si="17"/>
        <v>0.52481733359851346</v>
      </c>
      <c r="P22" s="22">
        <f t="shared" si="17"/>
        <v>0.47413100087046539</v>
      </c>
      <c r="Q22" s="22">
        <f t="shared" si="17"/>
        <v>0.44888483723450462</v>
      </c>
      <c r="R22" s="22">
        <f t="shared" si="17"/>
        <v>0.45044116032037057</v>
      </c>
      <c r="S22" s="22">
        <f t="shared" ref="S22:T22" si="18">+S17/S20</f>
        <v>0.47486336139194413</v>
      </c>
      <c r="T22" s="22">
        <f t="shared" si="18"/>
        <v>0.47192036278250515</v>
      </c>
      <c r="U22" s="22">
        <f t="shared" ref="U22" si="19">+U17/U20</f>
        <v>0.47762040157650582</v>
      </c>
    </row>
    <row r="23" spans="2:21" ht="15" x14ac:dyDescent="0.25">
      <c r="B23" s="21" t="s">
        <v>11</v>
      </c>
      <c r="C23" s="22">
        <f t="shared" ref="C23:R23" si="20">+C18/C20</f>
        <v>0.46886889475809979</v>
      </c>
      <c r="D23" s="22">
        <f t="shared" si="20"/>
        <v>0.49799218755877461</v>
      </c>
      <c r="E23" s="22">
        <f t="shared" si="20"/>
        <v>0.54450255779207957</v>
      </c>
      <c r="F23" s="22">
        <f t="shared" si="20"/>
        <v>0.57100671296470185</v>
      </c>
      <c r="G23" s="22">
        <f t="shared" si="20"/>
        <v>0.60290749386173637</v>
      </c>
      <c r="H23" s="22">
        <f t="shared" si="20"/>
        <v>0.63973346834540834</v>
      </c>
      <c r="I23" s="22">
        <f t="shared" si="20"/>
        <v>0.68288560746951998</v>
      </c>
      <c r="J23" s="22">
        <f t="shared" si="20"/>
        <v>0.53932314455156449</v>
      </c>
      <c r="K23" s="22">
        <f t="shared" si="20"/>
        <v>0.57071691818064629</v>
      </c>
      <c r="L23" s="22">
        <f t="shared" si="20"/>
        <v>0.58754841176760542</v>
      </c>
      <c r="M23" s="22">
        <f t="shared" si="20"/>
        <v>0.56425940039444666</v>
      </c>
      <c r="N23" s="22">
        <f t="shared" si="20"/>
        <v>0.53720063463113155</v>
      </c>
      <c r="O23" s="22">
        <f t="shared" si="20"/>
        <v>0.54007211991447457</v>
      </c>
      <c r="P23" s="22">
        <f t="shared" si="20"/>
        <v>0.48875201112302191</v>
      </c>
      <c r="Q23" s="22">
        <f t="shared" si="20"/>
        <v>0.46178314354128508</v>
      </c>
      <c r="R23" s="22">
        <f t="shared" si="20"/>
        <v>0.46291867296429812</v>
      </c>
      <c r="S23" s="22">
        <f t="shared" ref="S23:T23" si="21">+S18/S20</f>
        <v>0.48785535729740848</v>
      </c>
      <c r="T23" s="22">
        <f t="shared" si="21"/>
        <v>0.48556198378361221</v>
      </c>
      <c r="U23" s="22">
        <f t="shared" ref="U23" si="22">+U18/U20</f>
        <v>0.49289360143616257</v>
      </c>
    </row>
  </sheetData>
  <mergeCells count="2">
    <mergeCell ref="B13:R13"/>
    <mergeCell ref="B16:R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Resumen_IC_2002_2020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Gallardo Davalos</dc:creator>
  <cp:lastModifiedBy>PGD</cp:lastModifiedBy>
  <dcterms:created xsi:type="dcterms:W3CDTF">2018-10-25T15:36:34Z</dcterms:created>
  <dcterms:modified xsi:type="dcterms:W3CDTF">2021-04-21T15:59:24Z</dcterms:modified>
</cp:coreProperties>
</file>